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540" windowWidth="18195" windowHeight="8025" tabRatio="871"/>
  </bookViews>
  <sheets>
    <sheet name="SIA (2010-2015)" sheetId="23" r:id="rId1"/>
    <sheet name="NMIA (2010-2015)" sheetId="24" r:id="rId2"/>
    <sheet name="INBOUND NMIA - SIA (2010-2015)" sheetId="25" r:id="rId3"/>
    <sheet name="OUTBOUND NMIA - SIA (2010-2015)" sheetId="26" r:id="rId4"/>
  </sheets>
  <definedNames>
    <definedName name="_xlnm.Print_Area" localSheetId="2">'INBOUND NMIA - SIA (2010-2015)'!$A$1:$H$43</definedName>
    <definedName name="_xlnm.Print_Area" localSheetId="1">'NMIA (2010-2015)'!$A$1:$I$42</definedName>
    <definedName name="_xlnm.Print_Area" localSheetId="3">'OUTBOUND NMIA - SIA (2010-2015)'!$A$1:$H$43</definedName>
  </definedNames>
  <calcPr calcId="145621"/>
</workbook>
</file>

<file path=xl/calcChain.xml><?xml version="1.0" encoding="utf-8"?>
<calcChain xmlns="http://schemas.openxmlformats.org/spreadsheetml/2006/main">
  <c r="D12" i="24" l="1"/>
  <c r="E12" i="24"/>
  <c r="C12" i="24"/>
  <c r="E7" i="24"/>
  <c r="E8" i="24"/>
  <c r="E9" i="24"/>
  <c r="E10" i="24"/>
  <c r="E11" i="24"/>
  <c r="E6" i="24"/>
  <c r="E12" i="23"/>
  <c r="E7" i="23"/>
  <c r="E8" i="23"/>
  <c r="E9" i="23"/>
  <c r="E10" i="23"/>
  <c r="E11" i="23"/>
  <c r="E6" i="23"/>
  <c r="D12" i="23"/>
  <c r="C12" i="23"/>
  <c r="F13" i="26"/>
  <c r="E13" i="26"/>
  <c r="F8" i="26"/>
  <c r="F9" i="26"/>
  <c r="F10" i="26"/>
  <c r="F11" i="26"/>
  <c r="F12" i="26"/>
  <c r="F7" i="26"/>
  <c r="E8" i="26"/>
  <c r="E9" i="26"/>
  <c r="E10" i="26"/>
  <c r="E11" i="26"/>
  <c r="E12" i="26"/>
  <c r="E7" i="26"/>
  <c r="D13" i="26"/>
  <c r="C13" i="26"/>
  <c r="F13" i="25"/>
  <c r="F8" i="25"/>
  <c r="F9" i="25"/>
  <c r="F10" i="25"/>
  <c r="F11" i="25"/>
  <c r="F12" i="25"/>
  <c r="F7" i="25"/>
  <c r="E13" i="25"/>
  <c r="E8" i="25"/>
  <c r="E9" i="25"/>
  <c r="E10" i="25"/>
  <c r="E11" i="25"/>
  <c r="E12" i="25"/>
  <c r="E7" i="25"/>
  <c r="C13" i="25"/>
  <c r="D13" i="25"/>
</calcChain>
</file>

<file path=xl/sharedStrings.xml><?xml version="1.0" encoding="utf-8"?>
<sst xmlns="http://schemas.openxmlformats.org/spreadsheetml/2006/main" count="50" uniqueCount="19">
  <si>
    <t>INBOUND</t>
  </si>
  <si>
    <t>OUTBOUND</t>
  </si>
  <si>
    <t>TOTAL</t>
  </si>
  <si>
    <t>Variance</t>
  </si>
  <si>
    <t>SIA</t>
  </si>
  <si>
    <t>NMIA/SIA</t>
  </si>
  <si>
    <t>MT</t>
  </si>
  <si>
    <t>*MT:  Metric Tonnes</t>
  </si>
  <si>
    <t>% Difference</t>
  </si>
  <si>
    <t xml:space="preserve">SIA </t>
  </si>
  <si>
    <t>NMIA vs SIA</t>
  </si>
  <si>
    <t>INBOUND CARGO STATISTICS</t>
  </si>
  <si>
    <t>2010 - 2015</t>
  </si>
  <si>
    <t xml:space="preserve">NMIA </t>
  </si>
  <si>
    <t>OUTBOUND CARGO STATISTICS</t>
  </si>
  <si>
    <t>CARGO STATISTICS/2010-2015</t>
  </si>
  <si>
    <t>NORMAN MANLEY INTERNATIONAL AIRPORT/KIN</t>
  </si>
  <si>
    <t>YEAR</t>
  </si>
  <si>
    <t>SANGSTERS INTERNATIONAL AIRPORT/MBJ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</si>
</sst>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;[Red]#,##0"/>
  </numFmts>
  <fonts count="6" x14ac:knownFonts="1">
    <font>
      <sz val="10"/>
      <name val="Arial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0" applyFont="1" applyBorder="1"/>
    <xf numFmtId="0" fontId="5" fillId="0" borderId="0" xfId="0" applyFont="1"/>
    <xf numFmtId="165" fontId="4" fillId="0" borderId="0" xfId="0" applyNumberFormat="1" applyFont="1" applyFill="1" applyBorder="1"/>
    <xf numFmtId="165" fontId="4" fillId="0" borderId="1" xfId="0" applyNumberFormat="1" applyFont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165" fontId="4" fillId="0" borderId="0" xfId="0" applyNumberFormat="1" applyFont="1" applyBorder="1"/>
    <xf numFmtId="0" fontId="2" fillId="3" borderId="2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JM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JM" sz="1100"/>
              <a:t>Cargo Statistics/2010-2015</a:t>
            </a:r>
          </a:p>
          <a:p>
            <a:pPr>
              <a:defRPr/>
            </a:pPr>
            <a:r>
              <a:rPr lang="en-JM" sz="1100"/>
              <a:t>SANGSTERS INTERNATIONAL AIRPORT/MBJ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'SIA (2010-2015)'!$C$4:$C$5</c:f>
              <c:strCache>
                <c:ptCount val="1"/>
                <c:pt idx="0">
                  <c:v>INBOUND MT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'SIA (2010-2015)'!$C$6:$C$11</c:f>
              <c:numCache>
                <c:formatCode>General</c:formatCode>
                <c:ptCount val="6"/>
                <c:pt idx="0">
                  <c:v>1278.1100000000001</c:v>
                </c:pt>
                <c:pt idx="1">
                  <c:v>1158.33</c:v>
                </c:pt>
                <c:pt idx="2">
                  <c:v>2098.62</c:v>
                </c:pt>
                <c:pt idx="3">
                  <c:v>725.88599999999997</c:v>
                </c:pt>
                <c:pt idx="4">
                  <c:v>508.12900000000002</c:v>
                </c:pt>
                <c:pt idx="5">
                  <c:v>534.21799999999996</c:v>
                </c:pt>
              </c:numCache>
            </c:numRef>
          </c:val>
        </c:ser>
        <c:ser>
          <c:idx val="2"/>
          <c:order val="1"/>
          <c:tx>
            <c:strRef>
              <c:f>'SIA (2010-2015)'!$D$4:$D$5</c:f>
              <c:strCache>
                <c:ptCount val="1"/>
                <c:pt idx="0">
                  <c:v>OUTBOUND MT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'SIA (2010-2015)'!$D$6:$D$11</c:f>
              <c:numCache>
                <c:formatCode>General</c:formatCode>
                <c:ptCount val="6"/>
                <c:pt idx="0">
                  <c:v>3633.57</c:v>
                </c:pt>
                <c:pt idx="1">
                  <c:v>3612.46</c:v>
                </c:pt>
                <c:pt idx="2">
                  <c:v>3256.81</c:v>
                </c:pt>
                <c:pt idx="3">
                  <c:v>4478.2569999999996</c:v>
                </c:pt>
                <c:pt idx="4">
                  <c:v>5163.9650000000001</c:v>
                </c:pt>
                <c:pt idx="5">
                  <c:v>5079.0320000000002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29088"/>
        <c:axId val="95930624"/>
      </c:barChart>
      <c:catAx>
        <c:axId val="959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930624"/>
        <c:crosses val="autoZero"/>
        <c:auto val="1"/>
        <c:lblAlgn val="ctr"/>
        <c:lblOffset val="100"/>
        <c:noMultiLvlLbl val="0"/>
      </c:catAx>
      <c:valAx>
        <c:axId val="9593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929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JM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JM" sz="1100"/>
              <a:t>Cargo Statistics/2010-2015</a:t>
            </a:r>
          </a:p>
          <a:p>
            <a:pPr>
              <a:defRPr/>
            </a:pPr>
            <a:r>
              <a:rPr lang="en-JM" sz="1100"/>
              <a:t>NORMAN MANLEY INTERNATIONAL AIRPORT/KIN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'NMIA (2010-2015)'!$C$4:$C$5</c:f>
              <c:strCache>
                <c:ptCount val="1"/>
                <c:pt idx="0">
                  <c:v>INBOUND MT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'NMIA (2010-2015)'!$C$6:$C$11</c:f>
              <c:numCache>
                <c:formatCode>General</c:formatCode>
                <c:ptCount val="6"/>
                <c:pt idx="0">
                  <c:v>8168</c:v>
                </c:pt>
                <c:pt idx="1">
                  <c:v>7204</c:v>
                </c:pt>
                <c:pt idx="2">
                  <c:v>8045</c:v>
                </c:pt>
                <c:pt idx="3">
                  <c:v>6820</c:v>
                </c:pt>
                <c:pt idx="4">
                  <c:v>6690</c:v>
                </c:pt>
                <c:pt idx="5">
                  <c:v>5724.2020000000011</c:v>
                </c:pt>
              </c:numCache>
            </c:numRef>
          </c:val>
        </c:ser>
        <c:ser>
          <c:idx val="2"/>
          <c:order val="1"/>
          <c:tx>
            <c:strRef>
              <c:f>'NMIA (2010-2015)'!$D$4:$D$5</c:f>
              <c:strCache>
                <c:ptCount val="1"/>
                <c:pt idx="0">
                  <c:v>OUTBOUND MT</c:v>
                </c:pt>
              </c:strCache>
            </c:strRef>
          </c:tx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'NMIA (2010-2015)'!$D$6:$D$11</c:f>
              <c:numCache>
                <c:formatCode>General</c:formatCode>
                <c:ptCount val="6"/>
                <c:pt idx="0">
                  <c:v>8718</c:v>
                </c:pt>
                <c:pt idx="1">
                  <c:v>6592</c:v>
                </c:pt>
                <c:pt idx="2">
                  <c:v>6445</c:v>
                </c:pt>
                <c:pt idx="3">
                  <c:v>5969</c:v>
                </c:pt>
                <c:pt idx="4">
                  <c:v>5746</c:v>
                </c:pt>
                <c:pt idx="5">
                  <c:v>4871.7929999999997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59456"/>
        <c:axId val="99157120"/>
      </c:barChart>
      <c:catAx>
        <c:axId val="962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157120"/>
        <c:crosses val="autoZero"/>
        <c:auto val="1"/>
        <c:lblAlgn val="ctr"/>
        <c:lblOffset val="100"/>
        <c:noMultiLvlLbl val="0"/>
      </c:catAx>
      <c:valAx>
        <c:axId val="9915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59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JM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JM" sz="1100"/>
              <a:t>COMPARISON INBOUND CARGO STATISTICS 2010-2015</a:t>
            </a:r>
          </a:p>
          <a:p>
            <a:pPr>
              <a:defRPr/>
            </a:pPr>
            <a:r>
              <a:rPr lang="en-JM" sz="1100"/>
              <a:t>(NMIA vs SIA)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'INBOUND NMIA - SIA (2010-2015)'!$C$5:$C$6</c:f>
              <c:strCache>
                <c:ptCount val="1"/>
                <c:pt idx="0">
                  <c:v>NMIA  MT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'INBOUND NMIA - SIA (2010-2015)'!$C$7:$C$12</c:f>
              <c:numCache>
                <c:formatCode>General</c:formatCode>
                <c:ptCount val="6"/>
                <c:pt idx="0">
                  <c:v>8168</c:v>
                </c:pt>
                <c:pt idx="1">
                  <c:v>7204</c:v>
                </c:pt>
                <c:pt idx="2">
                  <c:v>8045</c:v>
                </c:pt>
                <c:pt idx="3">
                  <c:v>6820</c:v>
                </c:pt>
                <c:pt idx="4">
                  <c:v>6690</c:v>
                </c:pt>
                <c:pt idx="5">
                  <c:v>5724.2020000000011</c:v>
                </c:pt>
              </c:numCache>
            </c:numRef>
          </c:val>
        </c:ser>
        <c:ser>
          <c:idx val="2"/>
          <c:order val="1"/>
          <c:tx>
            <c:strRef>
              <c:f>'INBOUND NMIA - SIA (2010-2015)'!$D$5:$D$6</c:f>
              <c:strCache>
                <c:ptCount val="1"/>
                <c:pt idx="0">
                  <c:v>SIA MT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'INBOUND NMIA - SIA (2010-2015)'!$D$7:$D$12</c:f>
              <c:numCache>
                <c:formatCode>General</c:formatCode>
                <c:ptCount val="6"/>
                <c:pt idx="0">
                  <c:v>1278.1100000000001</c:v>
                </c:pt>
                <c:pt idx="1">
                  <c:v>1158.33</c:v>
                </c:pt>
                <c:pt idx="2">
                  <c:v>2098.62</c:v>
                </c:pt>
                <c:pt idx="3">
                  <c:v>725.88599999999997</c:v>
                </c:pt>
                <c:pt idx="4">
                  <c:v>508.12900000000002</c:v>
                </c:pt>
                <c:pt idx="5">
                  <c:v>534.21799999999996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15616"/>
        <c:axId val="99418112"/>
      </c:barChart>
      <c:catAx>
        <c:axId val="992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418112"/>
        <c:crosses val="autoZero"/>
        <c:auto val="1"/>
        <c:lblAlgn val="ctr"/>
        <c:lblOffset val="100"/>
        <c:noMultiLvlLbl val="0"/>
      </c:catAx>
      <c:valAx>
        <c:axId val="9941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15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JM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JM" sz="1100"/>
              <a:t>COMPARISON OUTBOUND CARGO STATISTICS 2010-2015</a:t>
            </a:r>
          </a:p>
          <a:p>
            <a:pPr>
              <a:defRPr/>
            </a:pPr>
            <a:r>
              <a:rPr lang="en-JM" sz="1100"/>
              <a:t>NMIA vs SIA</a:t>
            </a:r>
          </a:p>
        </c:rich>
      </c:tx>
      <c:layout>
        <c:manualLayout>
          <c:xMode val="edge"/>
          <c:yMode val="edge"/>
          <c:x val="0.12948600174978128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'OUTBOUND NMIA - SIA (2010-2015)'!$C$5:$C$6</c:f>
              <c:strCache>
                <c:ptCount val="1"/>
                <c:pt idx="0">
                  <c:v>NMIA  MT</c:v>
                </c:pt>
              </c:strCache>
            </c:strRef>
          </c:tx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'OUTBOUND NMIA - SIA (2010-2015)'!$C$7:$C$12</c:f>
              <c:numCache>
                <c:formatCode>General</c:formatCode>
                <c:ptCount val="6"/>
                <c:pt idx="0">
                  <c:v>8718</c:v>
                </c:pt>
                <c:pt idx="1">
                  <c:v>6592</c:v>
                </c:pt>
                <c:pt idx="2">
                  <c:v>6445</c:v>
                </c:pt>
                <c:pt idx="3">
                  <c:v>5969</c:v>
                </c:pt>
                <c:pt idx="4">
                  <c:v>5746</c:v>
                </c:pt>
                <c:pt idx="5">
                  <c:v>4871.7929999999997</c:v>
                </c:pt>
              </c:numCache>
            </c:numRef>
          </c:val>
        </c:ser>
        <c:ser>
          <c:idx val="2"/>
          <c:order val="1"/>
          <c:tx>
            <c:strRef>
              <c:f>'OUTBOUND NMIA - SIA (2010-2015)'!$D$5:$D$6</c:f>
              <c:strCache>
                <c:ptCount val="1"/>
                <c:pt idx="0">
                  <c:v>SIA  MT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Lit>
              <c:formatCode>General</c:formatCode>
              <c:ptCount val="6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</c:numLit>
          </c:cat>
          <c:val>
            <c:numRef>
              <c:f>'OUTBOUND NMIA - SIA (2010-2015)'!$D$7:$D$12</c:f>
              <c:numCache>
                <c:formatCode>General</c:formatCode>
                <c:ptCount val="6"/>
                <c:pt idx="0">
                  <c:v>3633.57</c:v>
                </c:pt>
                <c:pt idx="1">
                  <c:v>3612.46</c:v>
                </c:pt>
                <c:pt idx="2">
                  <c:v>3256.81</c:v>
                </c:pt>
                <c:pt idx="3">
                  <c:v>4478.2569999999996</c:v>
                </c:pt>
                <c:pt idx="4">
                  <c:v>5163.9650000000001</c:v>
                </c:pt>
                <c:pt idx="5">
                  <c:v>5079.0320000000002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24064"/>
        <c:axId val="99625600"/>
      </c:barChart>
      <c:catAx>
        <c:axId val="996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625600"/>
        <c:crosses val="autoZero"/>
        <c:auto val="1"/>
        <c:lblAlgn val="ctr"/>
        <c:lblOffset val="100"/>
        <c:noMultiLvlLbl val="0"/>
      </c:catAx>
      <c:valAx>
        <c:axId val="9962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14</xdr:row>
      <xdr:rowOff>42333</xdr:rowOff>
    </xdr:from>
    <xdr:to>
      <xdr:col>7</xdr:col>
      <xdr:colOff>169334</xdr:colOff>
      <xdr:row>32</xdr:row>
      <xdr:rowOff>10583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16</xdr:row>
      <xdr:rowOff>166689</xdr:rowOff>
    </xdr:from>
    <xdr:to>
      <xdr:col>7</xdr:col>
      <xdr:colOff>535781</xdr:colOff>
      <xdr:row>34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18</xdr:row>
      <xdr:rowOff>176893</xdr:rowOff>
    </xdr:from>
    <xdr:to>
      <xdr:col>5</xdr:col>
      <xdr:colOff>1020535</xdr:colOff>
      <xdr:row>34</xdr:row>
      <xdr:rowOff>126546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</xdr:row>
      <xdr:rowOff>75008</xdr:rowOff>
    </xdr:from>
    <xdr:to>
      <xdr:col>5</xdr:col>
      <xdr:colOff>1000125</xdr:colOff>
      <xdr:row>35</xdr:row>
      <xdr:rowOff>-1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3"/>
  <sheetViews>
    <sheetView tabSelected="1" view="pageBreakPreview" zoomScale="90" zoomScaleNormal="100" zoomScaleSheetLayoutView="90" workbookViewId="0">
      <selection activeCell="L17" sqref="L17"/>
    </sheetView>
  </sheetViews>
  <sheetFormatPr defaultRowHeight="15" x14ac:dyDescent="0.2"/>
  <cols>
    <col min="2" max="5" width="16.7109375" style="5" customWidth="1"/>
    <col min="7" max="7" width="11.28515625" customWidth="1"/>
    <col min="8" max="8" width="10.140625" bestFit="1" customWidth="1"/>
    <col min="252" max="252" width="16.7109375" customWidth="1"/>
    <col min="253" max="253" width="13.140625" customWidth="1"/>
    <col min="254" max="255" width="12.7109375" customWidth="1"/>
    <col min="256" max="256" width="10.140625" bestFit="1" customWidth="1"/>
    <col min="263" max="263" width="11.28515625" customWidth="1"/>
    <col min="264" max="264" width="10.140625" bestFit="1" customWidth="1"/>
    <col min="508" max="508" width="16.7109375" customWidth="1"/>
    <col min="509" max="509" width="13.140625" customWidth="1"/>
    <col min="510" max="511" width="12.7109375" customWidth="1"/>
    <col min="512" max="512" width="10.140625" bestFit="1" customWidth="1"/>
    <col min="519" max="519" width="11.28515625" customWidth="1"/>
    <col min="520" max="520" width="10.140625" bestFit="1" customWidth="1"/>
    <col min="764" max="764" width="16.7109375" customWidth="1"/>
    <col min="765" max="765" width="13.140625" customWidth="1"/>
    <col min="766" max="767" width="12.7109375" customWidth="1"/>
    <col min="768" max="768" width="10.140625" bestFit="1" customWidth="1"/>
    <col min="775" max="775" width="11.28515625" customWidth="1"/>
    <col min="776" max="776" width="10.140625" bestFit="1" customWidth="1"/>
    <col min="1020" max="1020" width="16.7109375" customWidth="1"/>
    <col min="1021" max="1021" width="13.140625" customWidth="1"/>
    <col min="1022" max="1023" width="12.7109375" customWidth="1"/>
    <col min="1024" max="1024" width="10.140625" bestFit="1" customWidth="1"/>
    <col min="1031" max="1031" width="11.28515625" customWidth="1"/>
    <col min="1032" max="1032" width="10.140625" bestFit="1" customWidth="1"/>
    <col min="1276" max="1276" width="16.7109375" customWidth="1"/>
    <col min="1277" max="1277" width="13.140625" customWidth="1"/>
    <col min="1278" max="1279" width="12.7109375" customWidth="1"/>
    <col min="1280" max="1280" width="10.140625" bestFit="1" customWidth="1"/>
    <col min="1287" max="1287" width="11.28515625" customWidth="1"/>
    <col min="1288" max="1288" width="10.140625" bestFit="1" customWidth="1"/>
    <col min="1532" max="1532" width="16.7109375" customWidth="1"/>
    <col min="1533" max="1533" width="13.140625" customWidth="1"/>
    <col min="1534" max="1535" width="12.7109375" customWidth="1"/>
    <col min="1536" max="1536" width="10.140625" bestFit="1" customWidth="1"/>
    <col min="1543" max="1543" width="11.28515625" customWidth="1"/>
    <col min="1544" max="1544" width="10.140625" bestFit="1" customWidth="1"/>
    <col min="1788" max="1788" width="16.7109375" customWidth="1"/>
    <col min="1789" max="1789" width="13.140625" customWidth="1"/>
    <col min="1790" max="1791" width="12.7109375" customWidth="1"/>
    <col min="1792" max="1792" width="10.140625" bestFit="1" customWidth="1"/>
    <col min="1799" max="1799" width="11.28515625" customWidth="1"/>
    <col min="1800" max="1800" width="10.140625" bestFit="1" customWidth="1"/>
    <col min="2044" max="2044" width="16.7109375" customWidth="1"/>
    <col min="2045" max="2045" width="13.140625" customWidth="1"/>
    <col min="2046" max="2047" width="12.7109375" customWidth="1"/>
    <col min="2048" max="2048" width="10.140625" bestFit="1" customWidth="1"/>
    <col min="2055" max="2055" width="11.28515625" customWidth="1"/>
    <col min="2056" max="2056" width="10.140625" bestFit="1" customWidth="1"/>
    <col min="2300" max="2300" width="16.7109375" customWidth="1"/>
    <col min="2301" max="2301" width="13.140625" customWidth="1"/>
    <col min="2302" max="2303" width="12.7109375" customWidth="1"/>
    <col min="2304" max="2304" width="10.140625" bestFit="1" customWidth="1"/>
    <col min="2311" max="2311" width="11.28515625" customWidth="1"/>
    <col min="2312" max="2312" width="10.140625" bestFit="1" customWidth="1"/>
    <col min="2556" max="2556" width="16.7109375" customWidth="1"/>
    <col min="2557" max="2557" width="13.140625" customWidth="1"/>
    <col min="2558" max="2559" width="12.7109375" customWidth="1"/>
    <col min="2560" max="2560" width="10.140625" bestFit="1" customWidth="1"/>
    <col min="2567" max="2567" width="11.28515625" customWidth="1"/>
    <col min="2568" max="2568" width="10.140625" bestFit="1" customWidth="1"/>
    <col min="2812" max="2812" width="16.7109375" customWidth="1"/>
    <col min="2813" max="2813" width="13.140625" customWidth="1"/>
    <col min="2814" max="2815" width="12.7109375" customWidth="1"/>
    <col min="2816" max="2816" width="10.140625" bestFit="1" customWidth="1"/>
    <col min="2823" max="2823" width="11.28515625" customWidth="1"/>
    <col min="2824" max="2824" width="10.140625" bestFit="1" customWidth="1"/>
    <col min="3068" max="3068" width="16.7109375" customWidth="1"/>
    <col min="3069" max="3069" width="13.140625" customWidth="1"/>
    <col min="3070" max="3071" width="12.7109375" customWidth="1"/>
    <col min="3072" max="3072" width="10.140625" bestFit="1" customWidth="1"/>
    <col min="3079" max="3079" width="11.28515625" customWidth="1"/>
    <col min="3080" max="3080" width="10.140625" bestFit="1" customWidth="1"/>
    <col min="3324" max="3324" width="16.7109375" customWidth="1"/>
    <col min="3325" max="3325" width="13.140625" customWidth="1"/>
    <col min="3326" max="3327" width="12.7109375" customWidth="1"/>
    <col min="3328" max="3328" width="10.140625" bestFit="1" customWidth="1"/>
    <col min="3335" max="3335" width="11.28515625" customWidth="1"/>
    <col min="3336" max="3336" width="10.140625" bestFit="1" customWidth="1"/>
    <col min="3580" max="3580" width="16.7109375" customWidth="1"/>
    <col min="3581" max="3581" width="13.140625" customWidth="1"/>
    <col min="3582" max="3583" width="12.7109375" customWidth="1"/>
    <col min="3584" max="3584" width="10.140625" bestFit="1" customWidth="1"/>
    <col min="3591" max="3591" width="11.28515625" customWidth="1"/>
    <col min="3592" max="3592" width="10.140625" bestFit="1" customWidth="1"/>
    <col min="3836" max="3836" width="16.7109375" customWidth="1"/>
    <col min="3837" max="3837" width="13.140625" customWidth="1"/>
    <col min="3838" max="3839" width="12.7109375" customWidth="1"/>
    <col min="3840" max="3840" width="10.140625" bestFit="1" customWidth="1"/>
    <col min="3847" max="3847" width="11.28515625" customWidth="1"/>
    <col min="3848" max="3848" width="10.140625" bestFit="1" customWidth="1"/>
    <col min="4092" max="4092" width="16.7109375" customWidth="1"/>
    <col min="4093" max="4093" width="13.140625" customWidth="1"/>
    <col min="4094" max="4095" width="12.7109375" customWidth="1"/>
    <col min="4096" max="4096" width="10.140625" bestFit="1" customWidth="1"/>
    <col min="4103" max="4103" width="11.28515625" customWidth="1"/>
    <col min="4104" max="4104" width="10.140625" bestFit="1" customWidth="1"/>
    <col min="4348" max="4348" width="16.7109375" customWidth="1"/>
    <col min="4349" max="4349" width="13.140625" customWidth="1"/>
    <col min="4350" max="4351" width="12.7109375" customWidth="1"/>
    <col min="4352" max="4352" width="10.140625" bestFit="1" customWidth="1"/>
    <col min="4359" max="4359" width="11.28515625" customWidth="1"/>
    <col min="4360" max="4360" width="10.140625" bestFit="1" customWidth="1"/>
    <col min="4604" max="4604" width="16.7109375" customWidth="1"/>
    <col min="4605" max="4605" width="13.140625" customWidth="1"/>
    <col min="4606" max="4607" width="12.7109375" customWidth="1"/>
    <col min="4608" max="4608" width="10.140625" bestFit="1" customWidth="1"/>
    <col min="4615" max="4615" width="11.28515625" customWidth="1"/>
    <col min="4616" max="4616" width="10.140625" bestFit="1" customWidth="1"/>
    <col min="4860" max="4860" width="16.7109375" customWidth="1"/>
    <col min="4861" max="4861" width="13.140625" customWidth="1"/>
    <col min="4862" max="4863" width="12.7109375" customWidth="1"/>
    <col min="4864" max="4864" width="10.140625" bestFit="1" customWidth="1"/>
    <col min="4871" max="4871" width="11.28515625" customWidth="1"/>
    <col min="4872" max="4872" width="10.140625" bestFit="1" customWidth="1"/>
    <col min="5116" max="5116" width="16.7109375" customWidth="1"/>
    <col min="5117" max="5117" width="13.140625" customWidth="1"/>
    <col min="5118" max="5119" width="12.7109375" customWidth="1"/>
    <col min="5120" max="5120" width="10.140625" bestFit="1" customWidth="1"/>
    <col min="5127" max="5127" width="11.28515625" customWidth="1"/>
    <col min="5128" max="5128" width="10.140625" bestFit="1" customWidth="1"/>
    <col min="5372" max="5372" width="16.7109375" customWidth="1"/>
    <col min="5373" max="5373" width="13.140625" customWidth="1"/>
    <col min="5374" max="5375" width="12.7109375" customWidth="1"/>
    <col min="5376" max="5376" width="10.140625" bestFit="1" customWidth="1"/>
    <col min="5383" max="5383" width="11.28515625" customWidth="1"/>
    <col min="5384" max="5384" width="10.140625" bestFit="1" customWidth="1"/>
    <col min="5628" max="5628" width="16.7109375" customWidth="1"/>
    <col min="5629" max="5629" width="13.140625" customWidth="1"/>
    <col min="5630" max="5631" width="12.7109375" customWidth="1"/>
    <col min="5632" max="5632" width="10.140625" bestFit="1" customWidth="1"/>
    <col min="5639" max="5639" width="11.28515625" customWidth="1"/>
    <col min="5640" max="5640" width="10.140625" bestFit="1" customWidth="1"/>
    <col min="5884" max="5884" width="16.7109375" customWidth="1"/>
    <col min="5885" max="5885" width="13.140625" customWidth="1"/>
    <col min="5886" max="5887" width="12.7109375" customWidth="1"/>
    <col min="5888" max="5888" width="10.140625" bestFit="1" customWidth="1"/>
    <col min="5895" max="5895" width="11.28515625" customWidth="1"/>
    <col min="5896" max="5896" width="10.140625" bestFit="1" customWidth="1"/>
    <col min="6140" max="6140" width="16.7109375" customWidth="1"/>
    <col min="6141" max="6141" width="13.140625" customWidth="1"/>
    <col min="6142" max="6143" width="12.7109375" customWidth="1"/>
    <col min="6144" max="6144" width="10.140625" bestFit="1" customWidth="1"/>
    <col min="6151" max="6151" width="11.28515625" customWidth="1"/>
    <col min="6152" max="6152" width="10.140625" bestFit="1" customWidth="1"/>
    <col min="6396" max="6396" width="16.7109375" customWidth="1"/>
    <col min="6397" max="6397" width="13.140625" customWidth="1"/>
    <col min="6398" max="6399" width="12.7109375" customWidth="1"/>
    <col min="6400" max="6400" width="10.140625" bestFit="1" customWidth="1"/>
    <col min="6407" max="6407" width="11.28515625" customWidth="1"/>
    <col min="6408" max="6408" width="10.140625" bestFit="1" customWidth="1"/>
    <col min="6652" max="6652" width="16.7109375" customWidth="1"/>
    <col min="6653" max="6653" width="13.140625" customWidth="1"/>
    <col min="6654" max="6655" width="12.7109375" customWidth="1"/>
    <col min="6656" max="6656" width="10.140625" bestFit="1" customWidth="1"/>
    <col min="6663" max="6663" width="11.28515625" customWidth="1"/>
    <col min="6664" max="6664" width="10.140625" bestFit="1" customWidth="1"/>
    <col min="6908" max="6908" width="16.7109375" customWidth="1"/>
    <col min="6909" max="6909" width="13.140625" customWidth="1"/>
    <col min="6910" max="6911" width="12.7109375" customWidth="1"/>
    <col min="6912" max="6912" width="10.140625" bestFit="1" customWidth="1"/>
    <col min="6919" max="6919" width="11.28515625" customWidth="1"/>
    <col min="6920" max="6920" width="10.140625" bestFit="1" customWidth="1"/>
    <col min="7164" max="7164" width="16.7109375" customWidth="1"/>
    <col min="7165" max="7165" width="13.140625" customWidth="1"/>
    <col min="7166" max="7167" width="12.7109375" customWidth="1"/>
    <col min="7168" max="7168" width="10.140625" bestFit="1" customWidth="1"/>
    <col min="7175" max="7175" width="11.28515625" customWidth="1"/>
    <col min="7176" max="7176" width="10.140625" bestFit="1" customWidth="1"/>
    <col min="7420" max="7420" width="16.7109375" customWidth="1"/>
    <col min="7421" max="7421" width="13.140625" customWidth="1"/>
    <col min="7422" max="7423" width="12.7109375" customWidth="1"/>
    <col min="7424" max="7424" width="10.140625" bestFit="1" customWidth="1"/>
    <col min="7431" max="7431" width="11.28515625" customWidth="1"/>
    <col min="7432" max="7432" width="10.140625" bestFit="1" customWidth="1"/>
    <col min="7676" max="7676" width="16.7109375" customWidth="1"/>
    <col min="7677" max="7677" width="13.140625" customWidth="1"/>
    <col min="7678" max="7679" width="12.7109375" customWidth="1"/>
    <col min="7680" max="7680" width="10.140625" bestFit="1" customWidth="1"/>
    <col min="7687" max="7687" width="11.28515625" customWidth="1"/>
    <col min="7688" max="7688" width="10.140625" bestFit="1" customWidth="1"/>
    <col min="7932" max="7932" width="16.7109375" customWidth="1"/>
    <col min="7933" max="7933" width="13.140625" customWidth="1"/>
    <col min="7934" max="7935" width="12.7109375" customWidth="1"/>
    <col min="7936" max="7936" width="10.140625" bestFit="1" customWidth="1"/>
    <col min="7943" max="7943" width="11.28515625" customWidth="1"/>
    <col min="7944" max="7944" width="10.140625" bestFit="1" customWidth="1"/>
    <col min="8188" max="8188" width="16.7109375" customWidth="1"/>
    <col min="8189" max="8189" width="13.140625" customWidth="1"/>
    <col min="8190" max="8191" width="12.7109375" customWidth="1"/>
    <col min="8192" max="8192" width="10.140625" bestFit="1" customWidth="1"/>
    <col min="8199" max="8199" width="11.28515625" customWidth="1"/>
    <col min="8200" max="8200" width="10.140625" bestFit="1" customWidth="1"/>
    <col min="8444" max="8444" width="16.7109375" customWidth="1"/>
    <col min="8445" max="8445" width="13.140625" customWidth="1"/>
    <col min="8446" max="8447" width="12.7109375" customWidth="1"/>
    <col min="8448" max="8448" width="10.140625" bestFit="1" customWidth="1"/>
    <col min="8455" max="8455" width="11.28515625" customWidth="1"/>
    <col min="8456" max="8456" width="10.140625" bestFit="1" customWidth="1"/>
    <col min="8700" max="8700" width="16.7109375" customWidth="1"/>
    <col min="8701" max="8701" width="13.140625" customWidth="1"/>
    <col min="8702" max="8703" width="12.7109375" customWidth="1"/>
    <col min="8704" max="8704" width="10.140625" bestFit="1" customWidth="1"/>
    <col min="8711" max="8711" width="11.28515625" customWidth="1"/>
    <col min="8712" max="8712" width="10.140625" bestFit="1" customWidth="1"/>
    <col min="8956" max="8956" width="16.7109375" customWidth="1"/>
    <col min="8957" max="8957" width="13.140625" customWidth="1"/>
    <col min="8958" max="8959" width="12.7109375" customWidth="1"/>
    <col min="8960" max="8960" width="10.140625" bestFit="1" customWidth="1"/>
    <col min="8967" max="8967" width="11.28515625" customWidth="1"/>
    <col min="8968" max="8968" width="10.140625" bestFit="1" customWidth="1"/>
    <col min="9212" max="9212" width="16.7109375" customWidth="1"/>
    <col min="9213" max="9213" width="13.140625" customWidth="1"/>
    <col min="9214" max="9215" width="12.7109375" customWidth="1"/>
    <col min="9216" max="9216" width="10.140625" bestFit="1" customWidth="1"/>
    <col min="9223" max="9223" width="11.28515625" customWidth="1"/>
    <col min="9224" max="9224" width="10.140625" bestFit="1" customWidth="1"/>
    <col min="9468" max="9468" width="16.7109375" customWidth="1"/>
    <col min="9469" max="9469" width="13.140625" customWidth="1"/>
    <col min="9470" max="9471" width="12.7109375" customWidth="1"/>
    <col min="9472" max="9472" width="10.140625" bestFit="1" customWidth="1"/>
    <col min="9479" max="9479" width="11.28515625" customWidth="1"/>
    <col min="9480" max="9480" width="10.140625" bestFit="1" customWidth="1"/>
    <col min="9724" max="9724" width="16.7109375" customWidth="1"/>
    <col min="9725" max="9725" width="13.140625" customWidth="1"/>
    <col min="9726" max="9727" width="12.7109375" customWidth="1"/>
    <col min="9728" max="9728" width="10.140625" bestFit="1" customWidth="1"/>
    <col min="9735" max="9735" width="11.28515625" customWidth="1"/>
    <col min="9736" max="9736" width="10.140625" bestFit="1" customWidth="1"/>
    <col min="9980" max="9980" width="16.7109375" customWidth="1"/>
    <col min="9981" max="9981" width="13.140625" customWidth="1"/>
    <col min="9982" max="9983" width="12.7109375" customWidth="1"/>
    <col min="9984" max="9984" width="10.140625" bestFit="1" customWidth="1"/>
    <col min="9991" max="9991" width="11.28515625" customWidth="1"/>
    <col min="9992" max="9992" width="10.140625" bestFit="1" customWidth="1"/>
    <col min="10236" max="10236" width="16.7109375" customWidth="1"/>
    <col min="10237" max="10237" width="13.140625" customWidth="1"/>
    <col min="10238" max="10239" width="12.7109375" customWidth="1"/>
    <col min="10240" max="10240" width="10.140625" bestFit="1" customWidth="1"/>
    <col min="10247" max="10247" width="11.28515625" customWidth="1"/>
    <col min="10248" max="10248" width="10.140625" bestFit="1" customWidth="1"/>
    <col min="10492" max="10492" width="16.7109375" customWidth="1"/>
    <col min="10493" max="10493" width="13.140625" customWidth="1"/>
    <col min="10494" max="10495" width="12.7109375" customWidth="1"/>
    <col min="10496" max="10496" width="10.140625" bestFit="1" customWidth="1"/>
    <col min="10503" max="10503" width="11.28515625" customWidth="1"/>
    <col min="10504" max="10504" width="10.140625" bestFit="1" customWidth="1"/>
    <col min="10748" max="10748" width="16.7109375" customWidth="1"/>
    <col min="10749" max="10749" width="13.140625" customWidth="1"/>
    <col min="10750" max="10751" width="12.7109375" customWidth="1"/>
    <col min="10752" max="10752" width="10.140625" bestFit="1" customWidth="1"/>
    <col min="10759" max="10759" width="11.28515625" customWidth="1"/>
    <col min="10760" max="10760" width="10.140625" bestFit="1" customWidth="1"/>
    <col min="11004" max="11004" width="16.7109375" customWidth="1"/>
    <col min="11005" max="11005" width="13.140625" customWidth="1"/>
    <col min="11006" max="11007" width="12.7109375" customWidth="1"/>
    <col min="11008" max="11008" width="10.140625" bestFit="1" customWidth="1"/>
    <col min="11015" max="11015" width="11.28515625" customWidth="1"/>
    <col min="11016" max="11016" width="10.140625" bestFit="1" customWidth="1"/>
    <col min="11260" max="11260" width="16.7109375" customWidth="1"/>
    <col min="11261" max="11261" width="13.140625" customWidth="1"/>
    <col min="11262" max="11263" width="12.7109375" customWidth="1"/>
    <col min="11264" max="11264" width="10.140625" bestFit="1" customWidth="1"/>
    <col min="11271" max="11271" width="11.28515625" customWidth="1"/>
    <col min="11272" max="11272" width="10.140625" bestFit="1" customWidth="1"/>
    <col min="11516" max="11516" width="16.7109375" customWidth="1"/>
    <col min="11517" max="11517" width="13.140625" customWidth="1"/>
    <col min="11518" max="11519" width="12.7109375" customWidth="1"/>
    <col min="11520" max="11520" width="10.140625" bestFit="1" customWidth="1"/>
    <col min="11527" max="11527" width="11.28515625" customWidth="1"/>
    <col min="11528" max="11528" width="10.140625" bestFit="1" customWidth="1"/>
    <col min="11772" max="11772" width="16.7109375" customWidth="1"/>
    <col min="11773" max="11773" width="13.140625" customWidth="1"/>
    <col min="11774" max="11775" width="12.7109375" customWidth="1"/>
    <col min="11776" max="11776" width="10.140625" bestFit="1" customWidth="1"/>
    <col min="11783" max="11783" width="11.28515625" customWidth="1"/>
    <col min="11784" max="11784" width="10.140625" bestFit="1" customWidth="1"/>
    <col min="12028" max="12028" width="16.7109375" customWidth="1"/>
    <col min="12029" max="12029" width="13.140625" customWidth="1"/>
    <col min="12030" max="12031" width="12.7109375" customWidth="1"/>
    <col min="12032" max="12032" width="10.140625" bestFit="1" customWidth="1"/>
    <col min="12039" max="12039" width="11.28515625" customWidth="1"/>
    <col min="12040" max="12040" width="10.140625" bestFit="1" customWidth="1"/>
    <col min="12284" max="12284" width="16.7109375" customWidth="1"/>
    <col min="12285" max="12285" width="13.140625" customWidth="1"/>
    <col min="12286" max="12287" width="12.7109375" customWidth="1"/>
    <col min="12288" max="12288" width="10.140625" bestFit="1" customWidth="1"/>
    <col min="12295" max="12295" width="11.28515625" customWidth="1"/>
    <col min="12296" max="12296" width="10.140625" bestFit="1" customWidth="1"/>
    <col min="12540" max="12540" width="16.7109375" customWidth="1"/>
    <col min="12541" max="12541" width="13.140625" customWidth="1"/>
    <col min="12542" max="12543" width="12.7109375" customWidth="1"/>
    <col min="12544" max="12544" width="10.140625" bestFit="1" customWidth="1"/>
    <col min="12551" max="12551" width="11.28515625" customWidth="1"/>
    <col min="12552" max="12552" width="10.140625" bestFit="1" customWidth="1"/>
    <col min="12796" max="12796" width="16.7109375" customWidth="1"/>
    <col min="12797" max="12797" width="13.140625" customWidth="1"/>
    <col min="12798" max="12799" width="12.7109375" customWidth="1"/>
    <col min="12800" max="12800" width="10.140625" bestFit="1" customWidth="1"/>
    <col min="12807" max="12807" width="11.28515625" customWidth="1"/>
    <col min="12808" max="12808" width="10.140625" bestFit="1" customWidth="1"/>
    <col min="13052" max="13052" width="16.7109375" customWidth="1"/>
    <col min="13053" max="13053" width="13.140625" customWidth="1"/>
    <col min="13054" max="13055" width="12.7109375" customWidth="1"/>
    <col min="13056" max="13056" width="10.140625" bestFit="1" customWidth="1"/>
    <col min="13063" max="13063" width="11.28515625" customWidth="1"/>
    <col min="13064" max="13064" width="10.140625" bestFit="1" customWidth="1"/>
    <col min="13308" max="13308" width="16.7109375" customWidth="1"/>
    <col min="13309" max="13309" width="13.140625" customWidth="1"/>
    <col min="13310" max="13311" width="12.7109375" customWidth="1"/>
    <col min="13312" max="13312" width="10.140625" bestFit="1" customWidth="1"/>
    <col min="13319" max="13319" width="11.28515625" customWidth="1"/>
    <col min="13320" max="13320" width="10.140625" bestFit="1" customWidth="1"/>
    <col min="13564" max="13564" width="16.7109375" customWidth="1"/>
    <col min="13565" max="13565" width="13.140625" customWidth="1"/>
    <col min="13566" max="13567" width="12.7109375" customWidth="1"/>
    <col min="13568" max="13568" width="10.140625" bestFit="1" customWidth="1"/>
    <col min="13575" max="13575" width="11.28515625" customWidth="1"/>
    <col min="13576" max="13576" width="10.140625" bestFit="1" customWidth="1"/>
    <col min="13820" max="13820" width="16.7109375" customWidth="1"/>
    <col min="13821" max="13821" width="13.140625" customWidth="1"/>
    <col min="13822" max="13823" width="12.7109375" customWidth="1"/>
    <col min="13824" max="13824" width="10.140625" bestFit="1" customWidth="1"/>
    <col min="13831" max="13831" width="11.28515625" customWidth="1"/>
    <col min="13832" max="13832" width="10.140625" bestFit="1" customWidth="1"/>
    <col min="14076" max="14076" width="16.7109375" customWidth="1"/>
    <col min="14077" max="14077" width="13.140625" customWidth="1"/>
    <col min="14078" max="14079" width="12.7109375" customWidth="1"/>
    <col min="14080" max="14080" width="10.140625" bestFit="1" customWidth="1"/>
    <col min="14087" max="14087" width="11.28515625" customWidth="1"/>
    <col min="14088" max="14088" width="10.140625" bestFit="1" customWidth="1"/>
    <col min="14332" max="14332" width="16.7109375" customWidth="1"/>
    <col min="14333" max="14333" width="13.140625" customWidth="1"/>
    <col min="14334" max="14335" width="12.7109375" customWidth="1"/>
    <col min="14336" max="14336" width="10.140625" bestFit="1" customWidth="1"/>
    <col min="14343" max="14343" width="11.28515625" customWidth="1"/>
    <col min="14344" max="14344" width="10.140625" bestFit="1" customWidth="1"/>
    <col min="14588" max="14588" width="16.7109375" customWidth="1"/>
    <col min="14589" max="14589" width="13.140625" customWidth="1"/>
    <col min="14590" max="14591" width="12.7109375" customWidth="1"/>
    <col min="14592" max="14592" width="10.140625" bestFit="1" customWidth="1"/>
    <col min="14599" max="14599" width="11.28515625" customWidth="1"/>
    <col min="14600" max="14600" width="10.140625" bestFit="1" customWidth="1"/>
    <col min="14844" max="14844" width="16.7109375" customWidth="1"/>
    <col min="14845" max="14845" width="13.140625" customWidth="1"/>
    <col min="14846" max="14847" width="12.7109375" customWidth="1"/>
    <col min="14848" max="14848" width="10.140625" bestFit="1" customWidth="1"/>
    <col min="14855" max="14855" width="11.28515625" customWidth="1"/>
    <col min="14856" max="14856" width="10.140625" bestFit="1" customWidth="1"/>
    <col min="15100" max="15100" width="16.7109375" customWidth="1"/>
    <col min="15101" max="15101" width="13.140625" customWidth="1"/>
    <col min="15102" max="15103" width="12.7109375" customWidth="1"/>
    <col min="15104" max="15104" width="10.140625" bestFit="1" customWidth="1"/>
    <col min="15111" max="15111" width="11.28515625" customWidth="1"/>
    <col min="15112" max="15112" width="10.140625" bestFit="1" customWidth="1"/>
    <col min="15356" max="15356" width="16.7109375" customWidth="1"/>
    <col min="15357" max="15357" width="13.140625" customWidth="1"/>
    <col min="15358" max="15359" width="12.7109375" customWidth="1"/>
    <col min="15360" max="15360" width="10.140625" bestFit="1" customWidth="1"/>
    <col min="15367" max="15367" width="11.28515625" customWidth="1"/>
    <col min="15368" max="15368" width="10.140625" bestFit="1" customWidth="1"/>
    <col min="15612" max="15612" width="16.7109375" customWidth="1"/>
    <col min="15613" max="15613" width="13.140625" customWidth="1"/>
    <col min="15614" max="15615" width="12.7109375" customWidth="1"/>
    <col min="15616" max="15616" width="10.140625" bestFit="1" customWidth="1"/>
    <col min="15623" max="15623" width="11.28515625" customWidth="1"/>
    <col min="15624" max="15624" width="10.140625" bestFit="1" customWidth="1"/>
    <col min="15868" max="15868" width="16.7109375" customWidth="1"/>
    <col min="15869" max="15869" width="13.140625" customWidth="1"/>
    <col min="15870" max="15871" width="12.7109375" customWidth="1"/>
    <col min="15872" max="15872" width="10.140625" bestFit="1" customWidth="1"/>
    <col min="15879" max="15879" width="11.28515625" customWidth="1"/>
    <col min="15880" max="15880" width="10.140625" bestFit="1" customWidth="1"/>
    <col min="16124" max="16124" width="16.7109375" customWidth="1"/>
    <col min="16125" max="16125" width="13.140625" customWidth="1"/>
    <col min="16126" max="16127" width="12.7109375" customWidth="1"/>
    <col min="16128" max="16128" width="10.140625" bestFit="1" customWidth="1"/>
    <col min="16135" max="16135" width="11.28515625" customWidth="1"/>
    <col min="16136" max="16136" width="10.140625" bestFit="1" customWidth="1"/>
  </cols>
  <sheetData>
    <row r="1" spans="2:8" ht="15.75" x14ac:dyDescent="0.25">
      <c r="B1" s="2" t="s">
        <v>15</v>
      </c>
      <c r="C1" s="2"/>
      <c r="D1" s="2"/>
      <c r="E1" s="2"/>
    </row>
    <row r="2" spans="2:8" ht="15.75" x14ac:dyDescent="0.25">
      <c r="B2" s="2" t="s">
        <v>18</v>
      </c>
      <c r="C2" s="1"/>
      <c r="D2" s="1"/>
      <c r="E2" s="1"/>
    </row>
    <row r="4" spans="2:8" ht="15.75" x14ac:dyDescent="0.25">
      <c r="B4" s="10" t="s">
        <v>17</v>
      </c>
      <c r="C4" s="11" t="s">
        <v>0</v>
      </c>
      <c r="D4" s="11" t="s">
        <v>1</v>
      </c>
      <c r="E4" s="11" t="s">
        <v>2</v>
      </c>
      <c r="G4" s="4"/>
      <c r="H4" s="4"/>
    </row>
    <row r="5" spans="2:8" ht="15.75" x14ac:dyDescent="0.25">
      <c r="B5" s="12"/>
      <c r="C5" s="13" t="s">
        <v>6</v>
      </c>
      <c r="D5" s="13" t="s">
        <v>6</v>
      </c>
      <c r="E5" s="13" t="s">
        <v>6</v>
      </c>
    </row>
    <row r="6" spans="2:8" x14ac:dyDescent="0.2">
      <c r="B6" s="16">
        <v>2010</v>
      </c>
      <c r="C6" s="16">
        <v>1278.1100000000001</v>
      </c>
      <c r="D6" s="16">
        <v>3633.57</v>
      </c>
      <c r="E6" s="16">
        <f>C6+D6</f>
        <v>4911.68</v>
      </c>
    </row>
    <row r="7" spans="2:8" x14ac:dyDescent="0.2">
      <c r="B7" s="16">
        <v>2011</v>
      </c>
      <c r="C7" s="16">
        <v>1158.33</v>
      </c>
      <c r="D7" s="16">
        <v>3612.46</v>
      </c>
      <c r="E7" s="16">
        <f t="shared" ref="E7:E11" si="0">C7+D7</f>
        <v>4770.79</v>
      </c>
    </row>
    <row r="8" spans="2:8" x14ac:dyDescent="0.2">
      <c r="B8" s="16">
        <v>2012</v>
      </c>
      <c r="C8" s="16">
        <v>2098.62</v>
      </c>
      <c r="D8" s="16">
        <v>3256.81</v>
      </c>
      <c r="E8" s="16">
        <f t="shared" si="0"/>
        <v>5355.43</v>
      </c>
    </row>
    <row r="9" spans="2:8" x14ac:dyDescent="0.2">
      <c r="B9" s="16">
        <v>2013</v>
      </c>
      <c r="C9" s="16">
        <v>725.88599999999997</v>
      </c>
      <c r="D9" s="16">
        <v>4478.2569999999996</v>
      </c>
      <c r="E9" s="16">
        <f t="shared" si="0"/>
        <v>5204.143</v>
      </c>
    </row>
    <row r="10" spans="2:8" x14ac:dyDescent="0.2">
      <c r="B10" s="16">
        <v>2014</v>
      </c>
      <c r="C10" s="16">
        <v>508.12900000000002</v>
      </c>
      <c r="D10" s="16">
        <v>5163.9650000000001</v>
      </c>
      <c r="E10" s="16">
        <f t="shared" si="0"/>
        <v>5672.0940000000001</v>
      </c>
    </row>
    <row r="11" spans="2:8" x14ac:dyDescent="0.2">
      <c r="B11" s="16">
        <v>2015</v>
      </c>
      <c r="C11" s="16">
        <v>534.21799999999996</v>
      </c>
      <c r="D11" s="16">
        <v>5079.0320000000002</v>
      </c>
      <c r="E11" s="16">
        <f t="shared" si="0"/>
        <v>5613.25</v>
      </c>
    </row>
    <row r="12" spans="2:8" s="3" customFormat="1" ht="15.75" x14ac:dyDescent="0.25">
      <c r="B12" s="18" t="s">
        <v>2</v>
      </c>
      <c r="C12" s="18">
        <f>SUM(C6:C11)</f>
        <v>6303.2929999999997</v>
      </c>
      <c r="D12" s="18">
        <f>SUM(D6:D11)</f>
        <v>25224.093999999997</v>
      </c>
      <c r="E12" s="18">
        <f>SUM(E6:E11)</f>
        <v>31527.387000000002</v>
      </c>
      <c r="G12" s="8"/>
      <c r="H12" s="9"/>
    </row>
    <row r="13" spans="2:8" x14ac:dyDescent="0.2">
      <c r="B13" s="7" t="s">
        <v>7</v>
      </c>
      <c r="C13" s="7"/>
      <c r="D13" s="7"/>
      <c r="E13" s="7"/>
      <c r="G13" s="8"/>
      <c r="H13" s="9"/>
    </row>
  </sheetData>
  <printOptions horizontalCentered="1"/>
  <pageMargins left="1" right="0.75" top="1" bottom="1" header="0.5" footer="0.25"/>
  <pageSetup paperSize="5" scale="66" orientation="landscape" r:id="rId1"/>
  <headerFooter alignWithMargins="0">
    <oddFooter>&amp;L&amp;"Arial,Bold"&amp;6ECONOMIC REGULATION DEPARTMENT
CIVIL AVIATION AUTHORITY
&amp;D
SOURCE:  NMIA AND MBJ AIRPORTS LTD.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13"/>
  <sheetViews>
    <sheetView view="pageBreakPreview" zoomScale="80" zoomScaleNormal="100" zoomScaleSheetLayoutView="80" workbookViewId="0">
      <selection activeCell="C16" sqref="C16"/>
    </sheetView>
  </sheetViews>
  <sheetFormatPr defaultRowHeight="15" x14ac:dyDescent="0.2"/>
  <cols>
    <col min="2" max="5" width="16.7109375" style="5" customWidth="1"/>
    <col min="6" max="6" width="14.28515625" customWidth="1"/>
    <col min="7" max="7" width="17.7109375" customWidth="1"/>
    <col min="9" max="9" width="11.28515625" customWidth="1"/>
    <col min="10" max="10" width="10.140625" bestFit="1" customWidth="1"/>
    <col min="254" max="254" width="16.7109375" customWidth="1"/>
    <col min="255" max="255" width="13.140625" customWidth="1"/>
    <col min="256" max="257" width="12.7109375" customWidth="1"/>
    <col min="258" max="258" width="10.140625" bestFit="1" customWidth="1"/>
    <col min="265" max="265" width="11.28515625" customWidth="1"/>
    <col min="266" max="266" width="10.140625" bestFit="1" customWidth="1"/>
    <col min="510" max="510" width="16.7109375" customWidth="1"/>
    <col min="511" max="511" width="13.140625" customWidth="1"/>
    <col min="512" max="513" width="12.7109375" customWidth="1"/>
    <col min="514" max="514" width="10.140625" bestFit="1" customWidth="1"/>
    <col min="521" max="521" width="11.28515625" customWidth="1"/>
    <col min="522" max="522" width="10.140625" bestFit="1" customWidth="1"/>
    <col min="766" max="766" width="16.7109375" customWidth="1"/>
    <col min="767" max="767" width="13.140625" customWidth="1"/>
    <col min="768" max="769" width="12.7109375" customWidth="1"/>
    <col min="770" max="770" width="10.140625" bestFit="1" customWidth="1"/>
    <col min="777" max="777" width="11.28515625" customWidth="1"/>
    <col min="778" max="778" width="10.140625" bestFit="1" customWidth="1"/>
    <col min="1022" max="1022" width="16.7109375" customWidth="1"/>
    <col min="1023" max="1023" width="13.140625" customWidth="1"/>
    <col min="1024" max="1025" width="12.7109375" customWidth="1"/>
    <col min="1026" max="1026" width="10.140625" bestFit="1" customWidth="1"/>
    <col min="1033" max="1033" width="11.28515625" customWidth="1"/>
    <col min="1034" max="1034" width="10.140625" bestFit="1" customWidth="1"/>
    <col min="1278" max="1278" width="16.7109375" customWidth="1"/>
    <col min="1279" max="1279" width="13.140625" customWidth="1"/>
    <col min="1280" max="1281" width="12.7109375" customWidth="1"/>
    <col min="1282" max="1282" width="10.140625" bestFit="1" customWidth="1"/>
    <col min="1289" max="1289" width="11.28515625" customWidth="1"/>
    <col min="1290" max="1290" width="10.140625" bestFit="1" customWidth="1"/>
    <col min="1534" max="1534" width="16.7109375" customWidth="1"/>
    <col min="1535" max="1535" width="13.140625" customWidth="1"/>
    <col min="1536" max="1537" width="12.7109375" customWidth="1"/>
    <col min="1538" max="1538" width="10.140625" bestFit="1" customWidth="1"/>
    <col min="1545" max="1545" width="11.28515625" customWidth="1"/>
    <col min="1546" max="1546" width="10.140625" bestFit="1" customWidth="1"/>
    <col min="1790" max="1790" width="16.7109375" customWidth="1"/>
    <col min="1791" max="1791" width="13.140625" customWidth="1"/>
    <col min="1792" max="1793" width="12.7109375" customWidth="1"/>
    <col min="1794" max="1794" width="10.140625" bestFit="1" customWidth="1"/>
    <col min="1801" max="1801" width="11.28515625" customWidth="1"/>
    <col min="1802" max="1802" width="10.140625" bestFit="1" customWidth="1"/>
    <col min="2046" max="2046" width="16.7109375" customWidth="1"/>
    <col min="2047" max="2047" width="13.140625" customWidth="1"/>
    <col min="2048" max="2049" width="12.7109375" customWidth="1"/>
    <col min="2050" max="2050" width="10.140625" bestFit="1" customWidth="1"/>
    <col min="2057" max="2057" width="11.28515625" customWidth="1"/>
    <col min="2058" max="2058" width="10.140625" bestFit="1" customWidth="1"/>
    <col min="2302" max="2302" width="16.7109375" customWidth="1"/>
    <col min="2303" max="2303" width="13.140625" customWidth="1"/>
    <col min="2304" max="2305" width="12.7109375" customWidth="1"/>
    <col min="2306" max="2306" width="10.140625" bestFit="1" customWidth="1"/>
    <col min="2313" max="2313" width="11.28515625" customWidth="1"/>
    <col min="2314" max="2314" width="10.140625" bestFit="1" customWidth="1"/>
    <col min="2558" max="2558" width="16.7109375" customWidth="1"/>
    <col min="2559" max="2559" width="13.140625" customWidth="1"/>
    <col min="2560" max="2561" width="12.7109375" customWidth="1"/>
    <col min="2562" max="2562" width="10.140625" bestFit="1" customWidth="1"/>
    <col min="2569" max="2569" width="11.28515625" customWidth="1"/>
    <col min="2570" max="2570" width="10.140625" bestFit="1" customWidth="1"/>
    <col min="2814" max="2814" width="16.7109375" customWidth="1"/>
    <col min="2815" max="2815" width="13.140625" customWidth="1"/>
    <col min="2816" max="2817" width="12.7109375" customWidth="1"/>
    <col min="2818" max="2818" width="10.140625" bestFit="1" customWidth="1"/>
    <col min="2825" max="2825" width="11.28515625" customWidth="1"/>
    <col min="2826" max="2826" width="10.140625" bestFit="1" customWidth="1"/>
    <col min="3070" max="3070" width="16.7109375" customWidth="1"/>
    <col min="3071" max="3071" width="13.140625" customWidth="1"/>
    <col min="3072" max="3073" width="12.7109375" customWidth="1"/>
    <col min="3074" max="3074" width="10.140625" bestFit="1" customWidth="1"/>
    <col min="3081" max="3081" width="11.28515625" customWidth="1"/>
    <col min="3082" max="3082" width="10.140625" bestFit="1" customWidth="1"/>
    <col min="3326" max="3326" width="16.7109375" customWidth="1"/>
    <col min="3327" max="3327" width="13.140625" customWidth="1"/>
    <col min="3328" max="3329" width="12.7109375" customWidth="1"/>
    <col min="3330" max="3330" width="10.140625" bestFit="1" customWidth="1"/>
    <col min="3337" max="3337" width="11.28515625" customWidth="1"/>
    <col min="3338" max="3338" width="10.140625" bestFit="1" customWidth="1"/>
    <col min="3582" max="3582" width="16.7109375" customWidth="1"/>
    <col min="3583" max="3583" width="13.140625" customWidth="1"/>
    <col min="3584" max="3585" width="12.7109375" customWidth="1"/>
    <col min="3586" max="3586" width="10.140625" bestFit="1" customWidth="1"/>
    <col min="3593" max="3593" width="11.28515625" customWidth="1"/>
    <col min="3594" max="3594" width="10.140625" bestFit="1" customWidth="1"/>
    <col min="3838" max="3838" width="16.7109375" customWidth="1"/>
    <col min="3839" max="3839" width="13.140625" customWidth="1"/>
    <col min="3840" max="3841" width="12.7109375" customWidth="1"/>
    <col min="3842" max="3842" width="10.140625" bestFit="1" customWidth="1"/>
    <col min="3849" max="3849" width="11.28515625" customWidth="1"/>
    <col min="3850" max="3850" width="10.140625" bestFit="1" customWidth="1"/>
    <col min="4094" max="4094" width="16.7109375" customWidth="1"/>
    <col min="4095" max="4095" width="13.140625" customWidth="1"/>
    <col min="4096" max="4097" width="12.7109375" customWidth="1"/>
    <col min="4098" max="4098" width="10.140625" bestFit="1" customWidth="1"/>
    <col min="4105" max="4105" width="11.28515625" customWidth="1"/>
    <col min="4106" max="4106" width="10.140625" bestFit="1" customWidth="1"/>
    <col min="4350" max="4350" width="16.7109375" customWidth="1"/>
    <col min="4351" max="4351" width="13.140625" customWidth="1"/>
    <col min="4352" max="4353" width="12.7109375" customWidth="1"/>
    <col min="4354" max="4354" width="10.140625" bestFit="1" customWidth="1"/>
    <col min="4361" max="4361" width="11.28515625" customWidth="1"/>
    <col min="4362" max="4362" width="10.140625" bestFit="1" customWidth="1"/>
    <col min="4606" max="4606" width="16.7109375" customWidth="1"/>
    <col min="4607" max="4607" width="13.140625" customWidth="1"/>
    <col min="4608" max="4609" width="12.7109375" customWidth="1"/>
    <col min="4610" max="4610" width="10.140625" bestFit="1" customWidth="1"/>
    <col min="4617" max="4617" width="11.28515625" customWidth="1"/>
    <col min="4618" max="4618" width="10.140625" bestFit="1" customWidth="1"/>
    <col min="4862" max="4862" width="16.7109375" customWidth="1"/>
    <col min="4863" max="4863" width="13.140625" customWidth="1"/>
    <col min="4864" max="4865" width="12.7109375" customWidth="1"/>
    <col min="4866" max="4866" width="10.140625" bestFit="1" customWidth="1"/>
    <col min="4873" max="4873" width="11.28515625" customWidth="1"/>
    <col min="4874" max="4874" width="10.140625" bestFit="1" customWidth="1"/>
    <col min="5118" max="5118" width="16.7109375" customWidth="1"/>
    <col min="5119" max="5119" width="13.140625" customWidth="1"/>
    <col min="5120" max="5121" width="12.7109375" customWidth="1"/>
    <col min="5122" max="5122" width="10.140625" bestFit="1" customWidth="1"/>
    <col min="5129" max="5129" width="11.28515625" customWidth="1"/>
    <col min="5130" max="5130" width="10.140625" bestFit="1" customWidth="1"/>
    <col min="5374" max="5374" width="16.7109375" customWidth="1"/>
    <col min="5375" max="5375" width="13.140625" customWidth="1"/>
    <col min="5376" max="5377" width="12.7109375" customWidth="1"/>
    <col min="5378" max="5378" width="10.140625" bestFit="1" customWidth="1"/>
    <col min="5385" max="5385" width="11.28515625" customWidth="1"/>
    <col min="5386" max="5386" width="10.140625" bestFit="1" customWidth="1"/>
    <col min="5630" max="5630" width="16.7109375" customWidth="1"/>
    <col min="5631" max="5631" width="13.140625" customWidth="1"/>
    <col min="5632" max="5633" width="12.7109375" customWidth="1"/>
    <col min="5634" max="5634" width="10.140625" bestFit="1" customWidth="1"/>
    <col min="5641" max="5641" width="11.28515625" customWidth="1"/>
    <col min="5642" max="5642" width="10.140625" bestFit="1" customWidth="1"/>
    <col min="5886" max="5886" width="16.7109375" customWidth="1"/>
    <col min="5887" max="5887" width="13.140625" customWidth="1"/>
    <col min="5888" max="5889" width="12.7109375" customWidth="1"/>
    <col min="5890" max="5890" width="10.140625" bestFit="1" customWidth="1"/>
    <col min="5897" max="5897" width="11.28515625" customWidth="1"/>
    <col min="5898" max="5898" width="10.140625" bestFit="1" customWidth="1"/>
    <col min="6142" max="6142" width="16.7109375" customWidth="1"/>
    <col min="6143" max="6143" width="13.140625" customWidth="1"/>
    <col min="6144" max="6145" width="12.7109375" customWidth="1"/>
    <col min="6146" max="6146" width="10.140625" bestFit="1" customWidth="1"/>
    <col min="6153" max="6153" width="11.28515625" customWidth="1"/>
    <col min="6154" max="6154" width="10.140625" bestFit="1" customWidth="1"/>
    <col min="6398" max="6398" width="16.7109375" customWidth="1"/>
    <col min="6399" max="6399" width="13.140625" customWidth="1"/>
    <col min="6400" max="6401" width="12.7109375" customWidth="1"/>
    <col min="6402" max="6402" width="10.140625" bestFit="1" customWidth="1"/>
    <col min="6409" max="6409" width="11.28515625" customWidth="1"/>
    <col min="6410" max="6410" width="10.140625" bestFit="1" customWidth="1"/>
    <col min="6654" max="6654" width="16.7109375" customWidth="1"/>
    <col min="6655" max="6655" width="13.140625" customWidth="1"/>
    <col min="6656" max="6657" width="12.7109375" customWidth="1"/>
    <col min="6658" max="6658" width="10.140625" bestFit="1" customWidth="1"/>
    <col min="6665" max="6665" width="11.28515625" customWidth="1"/>
    <col min="6666" max="6666" width="10.140625" bestFit="1" customWidth="1"/>
    <col min="6910" max="6910" width="16.7109375" customWidth="1"/>
    <col min="6911" max="6911" width="13.140625" customWidth="1"/>
    <col min="6912" max="6913" width="12.7109375" customWidth="1"/>
    <col min="6914" max="6914" width="10.140625" bestFit="1" customWidth="1"/>
    <col min="6921" max="6921" width="11.28515625" customWidth="1"/>
    <col min="6922" max="6922" width="10.140625" bestFit="1" customWidth="1"/>
    <col min="7166" max="7166" width="16.7109375" customWidth="1"/>
    <col min="7167" max="7167" width="13.140625" customWidth="1"/>
    <col min="7168" max="7169" width="12.7109375" customWidth="1"/>
    <col min="7170" max="7170" width="10.140625" bestFit="1" customWidth="1"/>
    <col min="7177" max="7177" width="11.28515625" customWidth="1"/>
    <col min="7178" max="7178" width="10.140625" bestFit="1" customWidth="1"/>
    <col min="7422" max="7422" width="16.7109375" customWidth="1"/>
    <col min="7423" max="7423" width="13.140625" customWidth="1"/>
    <col min="7424" max="7425" width="12.7109375" customWidth="1"/>
    <col min="7426" max="7426" width="10.140625" bestFit="1" customWidth="1"/>
    <col min="7433" max="7433" width="11.28515625" customWidth="1"/>
    <col min="7434" max="7434" width="10.140625" bestFit="1" customWidth="1"/>
    <col min="7678" max="7678" width="16.7109375" customWidth="1"/>
    <col min="7679" max="7679" width="13.140625" customWidth="1"/>
    <col min="7680" max="7681" width="12.7109375" customWidth="1"/>
    <col min="7682" max="7682" width="10.140625" bestFit="1" customWidth="1"/>
    <col min="7689" max="7689" width="11.28515625" customWidth="1"/>
    <col min="7690" max="7690" width="10.140625" bestFit="1" customWidth="1"/>
    <col min="7934" max="7934" width="16.7109375" customWidth="1"/>
    <col min="7935" max="7935" width="13.140625" customWidth="1"/>
    <col min="7936" max="7937" width="12.7109375" customWidth="1"/>
    <col min="7938" max="7938" width="10.140625" bestFit="1" customWidth="1"/>
    <col min="7945" max="7945" width="11.28515625" customWidth="1"/>
    <col min="7946" max="7946" width="10.140625" bestFit="1" customWidth="1"/>
    <col min="8190" max="8190" width="16.7109375" customWidth="1"/>
    <col min="8191" max="8191" width="13.140625" customWidth="1"/>
    <col min="8192" max="8193" width="12.7109375" customWidth="1"/>
    <col min="8194" max="8194" width="10.140625" bestFit="1" customWidth="1"/>
    <col min="8201" max="8201" width="11.28515625" customWidth="1"/>
    <col min="8202" max="8202" width="10.140625" bestFit="1" customWidth="1"/>
    <col min="8446" max="8446" width="16.7109375" customWidth="1"/>
    <col min="8447" max="8447" width="13.140625" customWidth="1"/>
    <col min="8448" max="8449" width="12.7109375" customWidth="1"/>
    <col min="8450" max="8450" width="10.140625" bestFit="1" customWidth="1"/>
    <col min="8457" max="8457" width="11.28515625" customWidth="1"/>
    <col min="8458" max="8458" width="10.140625" bestFit="1" customWidth="1"/>
    <col min="8702" max="8702" width="16.7109375" customWidth="1"/>
    <col min="8703" max="8703" width="13.140625" customWidth="1"/>
    <col min="8704" max="8705" width="12.7109375" customWidth="1"/>
    <col min="8706" max="8706" width="10.140625" bestFit="1" customWidth="1"/>
    <col min="8713" max="8713" width="11.28515625" customWidth="1"/>
    <col min="8714" max="8714" width="10.140625" bestFit="1" customWidth="1"/>
    <col min="8958" max="8958" width="16.7109375" customWidth="1"/>
    <col min="8959" max="8959" width="13.140625" customWidth="1"/>
    <col min="8960" max="8961" width="12.7109375" customWidth="1"/>
    <col min="8962" max="8962" width="10.140625" bestFit="1" customWidth="1"/>
    <col min="8969" max="8969" width="11.28515625" customWidth="1"/>
    <col min="8970" max="8970" width="10.140625" bestFit="1" customWidth="1"/>
    <col min="9214" max="9214" width="16.7109375" customWidth="1"/>
    <col min="9215" max="9215" width="13.140625" customWidth="1"/>
    <col min="9216" max="9217" width="12.7109375" customWidth="1"/>
    <col min="9218" max="9218" width="10.140625" bestFit="1" customWidth="1"/>
    <col min="9225" max="9225" width="11.28515625" customWidth="1"/>
    <col min="9226" max="9226" width="10.140625" bestFit="1" customWidth="1"/>
    <col min="9470" max="9470" width="16.7109375" customWidth="1"/>
    <col min="9471" max="9471" width="13.140625" customWidth="1"/>
    <col min="9472" max="9473" width="12.7109375" customWidth="1"/>
    <col min="9474" max="9474" width="10.140625" bestFit="1" customWidth="1"/>
    <col min="9481" max="9481" width="11.28515625" customWidth="1"/>
    <col min="9482" max="9482" width="10.140625" bestFit="1" customWidth="1"/>
    <col min="9726" max="9726" width="16.7109375" customWidth="1"/>
    <col min="9727" max="9727" width="13.140625" customWidth="1"/>
    <col min="9728" max="9729" width="12.7109375" customWidth="1"/>
    <col min="9730" max="9730" width="10.140625" bestFit="1" customWidth="1"/>
    <col min="9737" max="9737" width="11.28515625" customWidth="1"/>
    <col min="9738" max="9738" width="10.140625" bestFit="1" customWidth="1"/>
    <col min="9982" max="9982" width="16.7109375" customWidth="1"/>
    <col min="9983" max="9983" width="13.140625" customWidth="1"/>
    <col min="9984" max="9985" width="12.7109375" customWidth="1"/>
    <col min="9986" max="9986" width="10.140625" bestFit="1" customWidth="1"/>
    <col min="9993" max="9993" width="11.28515625" customWidth="1"/>
    <col min="9994" max="9994" width="10.140625" bestFit="1" customWidth="1"/>
    <col min="10238" max="10238" width="16.7109375" customWidth="1"/>
    <col min="10239" max="10239" width="13.140625" customWidth="1"/>
    <col min="10240" max="10241" width="12.7109375" customWidth="1"/>
    <col min="10242" max="10242" width="10.140625" bestFit="1" customWidth="1"/>
    <col min="10249" max="10249" width="11.28515625" customWidth="1"/>
    <col min="10250" max="10250" width="10.140625" bestFit="1" customWidth="1"/>
    <col min="10494" max="10494" width="16.7109375" customWidth="1"/>
    <col min="10495" max="10495" width="13.140625" customWidth="1"/>
    <col min="10496" max="10497" width="12.7109375" customWidth="1"/>
    <col min="10498" max="10498" width="10.140625" bestFit="1" customWidth="1"/>
    <col min="10505" max="10505" width="11.28515625" customWidth="1"/>
    <col min="10506" max="10506" width="10.140625" bestFit="1" customWidth="1"/>
    <col min="10750" max="10750" width="16.7109375" customWidth="1"/>
    <col min="10751" max="10751" width="13.140625" customWidth="1"/>
    <col min="10752" max="10753" width="12.7109375" customWidth="1"/>
    <col min="10754" max="10754" width="10.140625" bestFit="1" customWidth="1"/>
    <col min="10761" max="10761" width="11.28515625" customWidth="1"/>
    <col min="10762" max="10762" width="10.140625" bestFit="1" customWidth="1"/>
    <col min="11006" max="11006" width="16.7109375" customWidth="1"/>
    <col min="11007" max="11007" width="13.140625" customWidth="1"/>
    <col min="11008" max="11009" width="12.7109375" customWidth="1"/>
    <col min="11010" max="11010" width="10.140625" bestFit="1" customWidth="1"/>
    <col min="11017" max="11017" width="11.28515625" customWidth="1"/>
    <col min="11018" max="11018" width="10.140625" bestFit="1" customWidth="1"/>
    <col min="11262" max="11262" width="16.7109375" customWidth="1"/>
    <col min="11263" max="11263" width="13.140625" customWidth="1"/>
    <col min="11264" max="11265" width="12.7109375" customWidth="1"/>
    <col min="11266" max="11266" width="10.140625" bestFit="1" customWidth="1"/>
    <col min="11273" max="11273" width="11.28515625" customWidth="1"/>
    <col min="11274" max="11274" width="10.140625" bestFit="1" customWidth="1"/>
    <col min="11518" max="11518" width="16.7109375" customWidth="1"/>
    <col min="11519" max="11519" width="13.140625" customWidth="1"/>
    <col min="11520" max="11521" width="12.7109375" customWidth="1"/>
    <col min="11522" max="11522" width="10.140625" bestFit="1" customWidth="1"/>
    <col min="11529" max="11529" width="11.28515625" customWidth="1"/>
    <col min="11530" max="11530" width="10.140625" bestFit="1" customWidth="1"/>
    <col min="11774" max="11774" width="16.7109375" customWidth="1"/>
    <col min="11775" max="11775" width="13.140625" customWidth="1"/>
    <col min="11776" max="11777" width="12.7109375" customWidth="1"/>
    <col min="11778" max="11778" width="10.140625" bestFit="1" customWidth="1"/>
    <col min="11785" max="11785" width="11.28515625" customWidth="1"/>
    <col min="11786" max="11786" width="10.140625" bestFit="1" customWidth="1"/>
    <col min="12030" max="12030" width="16.7109375" customWidth="1"/>
    <col min="12031" max="12031" width="13.140625" customWidth="1"/>
    <col min="12032" max="12033" width="12.7109375" customWidth="1"/>
    <col min="12034" max="12034" width="10.140625" bestFit="1" customWidth="1"/>
    <col min="12041" max="12041" width="11.28515625" customWidth="1"/>
    <col min="12042" max="12042" width="10.140625" bestFit="1" customWidth="1"/>
    <col min="12286" max="12286" width="16.7109375" customWidth="1"/>
    <col min="12287" max="12287" width="13.140625" customWidth="1"/>
    <col min="12288" max="12289" width="12.7109375" customWidth="1"/>
    <col min="12290" max="12290" width="10.140625" bestFit="1" customWidth="1"/>
    <col min="12297" max="12297" width="11.28515625" customWidth="1"/>
    <col min="12298" max="12298" width="10.140625" bestFit="1" customWidth="1"/>
    <col min="12542" max="12542" width="16.7109375" customWidth="1"/>
    <col min="12543" max="12543" width="13.140625" customWidth="1"/>
    <col min="12544" max="12545" width="12.7109375" customWidth="1"/>
    <col min="12546" max="12546" width="10.140625" bestFit="1" customWidth="1"/>
    <col min="12553" max="12553" width="11.28515625" customWidth="1"/>
    <col min="12554" max="12554" width="10.140625" bestFit="1" customWidth="1"/>
    <col min="12798" max="12798" width="16.7109375" customWidth="1"/>
    <col min="12799" max="12799" width="13.140625" customWidth="1"/>
    <col min="12800" max="12801" width="12.7109375" customWidth="1"/>
    <col min="12802" max="12802" width="10.140625" bestFit="1" customWidth="1"/>
    <col min="12809" max="12809" width="11.28515625" customWidth="1"/>
    <col min="12810" max="12810" width="10.140625" bestFit="1" customWidth="1"/>
    <col min="13054" max="13054" width="16.7109375" customWidth="1"/>
    <col min="13055" max="13055" width="13.140625" customWidth="1"/>
    <col min="13056" max="13057" width="12.7109375" customWidth="1"/>
    <col min="13058" max="13058" width="10.140625" bestFit="1" customWidth="1"/>
    <col min="13065" max="13065" width="11.28515625" customWidth="1"/>
    <col min="13066" max="13066" width="10.140625" bestFit="1" customWidth="1"/>
    <col min="13310" max="13310" width="16.7109375" customWidth="1"/>
    <col min="13311" max="13311" width="13.140625" customWidth="1"/>
    <col min="13312" max="13313" width="12.7109375" customWidth="1"/>
    <col min="13314" max="13314" width="10.140625" bestFit="1" customWidth="1"/>
    <col min="13321" max="13321" width="11.28515625" customWidth="1"/>
    <col min="13322" max="13322" width="10.140625" bestFit="1" customWidth="1"/>
    <col min="13566" max="13566" width="16.7109375" customWidth="1"/>
    <col min="13567" max="13567" width="13.140625" customWidth="1"/>
    <col min="13568" max="13569" width="12.7109375" customWidth="1"/>
    <col min="13570" max="13570" width="10.140625" bestFit="1" customWidth="1"/>
    <col min="13577" max="13577" width="11.28515625" customWidth="1"/>
    <col min="13578" max="13578" width="10.140625" bestFit="1" customWidth="1"/>
    <col min="13822" max="13822" width="16.7109375" customWidth="1"/>
    <col min="13823" max="13823" width="13.140625" customWidth="1"/>
    <col min="13824" max="13825" width="12.7109375" customWidth="1"/>
    <col min="13826" max="13826" width="10.140625" bestFit="1" customWidth="1"/>
    <col min="13833" max="13833" width="11.28515625" customWidth="1"/>
    <col min="13834" max="13834" width="10.140625" bestFit="1" customWidth="1"/>
    <col min="14078" max="14078" width="16.7109375" customWidth="1"/>
    <col min="14079" max="14079" width="13.140625" customWidth="1"/>
    <col min="14080" max="14081" width="12.7109375" customWidth="1"/>
    <col min="14082" max="14082" width="10.140625" bestFit="1" customWidth="1"/>
    <col min="14089" max="14089" width="11.28515625" customWidth="1"/>
    <col min="14090" max="14090" width="10.140625" bestFit="1" customWidth="1"/>
    <col min="14334" max="14334" width="16.7109375" customWidth="1"/>
    <col min="14335" max="14335" width="13.140625" customWidth="1"/>
    <col min="14336" max="14337" width="12.7109375" customWidth="1"/>
    <col min="14338" max="14338" width="10.140625" bestFit="1" customWidth="1"/>
    <col min="14345" max="14345" width="11.28515625" customWidth="1"/>
    <col min="14346" max="14346" width="10.140625" bestFit="1" customWidth="1"/>
    <col min="14590" max="14590" width="16.7109375" customWidth="1"/>
    <col min="14591" max="14591" width="13.140625" customWidth="1"/>
    <col min="14592" max="14593" width="12.7109375" customWidth="1"/>
    <col min="14594" max="14594" width="10.140625" bestFit="1" customWidth="1"/>
    <col min="14601" max="14601" width="11.28515625" customWidth="1"/>
    <col min="14602" max="14602" width="10.140625" bestFit="1" customWidth="1"/>
    <col min="14846" max="14846" width="16.7109375" customWidth="1"/>
    <col min="14847" max="14847" width="13.140625" customWidth="1"/>
    <col min="14848" max="14849" width="12.7109375" customWidth="1"/>
    <col min="14850" max="14850" width="10.140625" bestFit="1" customWidth="1"/>
    <col min="14857" max="14857" width="11.28515625" customWidth="1"/>
    <col min="14858" max="14858" width="10.140625" bestFit="1" customWidth="1"/>
    <col min="15102" max="15102" width="16.7109375" customWidth="1"/>
    <col min="15103" max="15103" width="13.140625" customWidth="1"/>
    <col min="15104" max="15105" width="12.7109375" customWidth="1"/>
    <col min="15106" max="15106" width="10.140625" bestFit="1" customWidth="1"/>
    <col min="15113" max="15113" width="11.28515625" customWidth="1"/>
    <col min="15114" max="15114" width="10.140625" bestFit="1" customWidth="1"/>
    <col min="15358" max="15358" width="16.7109375" customWidth="1"/>
    <col min="15359" max="15359" width="13.140625" customWidth="1"/>
    <col min="15360" max="15361" width="12.7109375" customWidth="1"/>
    <col min="15362" max="15362" width="10.140625" bestFit="1" customWidth="1"/>
    <col min="15369" max="15369" width="11.28515625" customWidth="1"/>
    <col min="15370" max="15370" width="10.140625" bestFit="1" customWidth="1"/>
    <col min="15614" max="15614" width="16.7109375" customWidth="1"/>
    <col min="15615" max="15615" width="13.140625" customWidth="1"/>
    <col min="15616" max="15617" width="12.7109375" customWidth="1"/>
    <col min="15618" max="15618" width="10.140625" bestFit="1" customWidth="1"/>
    <col min="15625" max="15625" width="11.28515625" customWidth="1"/>
    <col min="15626" max="15626" width="10.140625" bestFit="1" customWidth="1"/>
    <col min="15870" max="15870" width="16.7109375" customWidth="1"/>
    <col min="15871" max="15871" width="13.140625" customWidth="1"/>
    <col min="15872" max="15873" width="12.7109375" customWidth="1"/>
    <col min="15874" max="15874" width="10.140625" bestFit="1" customWidth="1"/>
    <col min="15881" max="15881" width="11.28515625" customWidth="1"/>
    <col min="15882" max="15882" width="10.140625" bestFit="1" customWidth="1"/>
    <col min="16126" max="16126" width="16.7109375" customWidth="1"/>
    <col min="16127" max="16127" width="13.140625" customWidth="1"/>
    <col min="16128" max="16129" width="12.7109375" customWidth="1"/>
    <col min="16130" max="16130" width="10.140625" bestFit="1" customWidth="1"/>
    <col min="16137" max="16137" width="11.28515625" customWidth="1"/>
    <col min="16138" max="16138" width="10.140625" bestFit="1" customWidth="1"/>
  </cols>
  <sheetData>
    <row r="1" spans="2:10" ht="15.75" x14ac:dyDescent="0.25">
      <c r="B1" s="2" t="s">
        <v>15</v>
      </c>
      <c r="C1" s="2"/>
      <c r="D1" s="2"/>
      <c r="E1" s="2"/>
    </row>
    <row r="2" spans="2:10" ht="15.75" x14ac:dyDescent="0.25">
      <c r="B2" s="2" t="s">
        <v>16</v>
      </c>
      <c r="C2" s="1"/>
      <c r="D2" s="1"/>
      <c r="E2" s="1"/>
    </row>
    <row r="4" spans="2:10" ht="15.75" x14ac:dyDescent="0.25">
      <c r="B4" s="10" t="s">
        <v>17</v>
      </c>
      <c r="C4" s="11" t="s">
        <v>0</v>
      </c>
      <c r="D4" s="11" t="s">
        <v>1</v>
      </c>
      <c r="E4" s="11" t="s">
        <v>2</v>
      </c>
      <c r="G4" s="4"/>
      <c r="H4" s="4"/>
    </row>
    <row r="5" spans="2:10" ht="15.75" x14ac:dyDescent="0.25">
      <c r="B5" s="12"/>
      <c r="C5" s="13" t="s">
        <v>6</v>
      </c>
      <c r="D5" s="13" t="s">
        <v>6</v>
      </c>
      <c r="E5" s="13" t="s">
        <v>6</v>
      </c>
    </row>
    <row r="6" spans="2:10" x14ac:dyDescent="0.2">
      <c r="B6" s="16">
        <v>2010</v>
      </c>
      <c r="C6" s="16">
        <v>8168</v>
      </c>
      <c r="D6" s="16">
        <v>8718</v>
      </c>
      <c r="E6" s="16">
        <f>C6+D6</f>
        <v>16886</v>
      </c>
    </row>
    <row r="7" spans="2:10" x14ac:dyDescent="0.2">
      <c r="B7" s="16">
        <v>2011</v>
      </c>
      <c r="C7" s="16">
        <v>7204</v>
      </c>
      <c r="D7" s="16">
        <v>6592</v>
      </c>
      <c r="E7" s="16">
        <f t="shared" ref="E7:E11" si="0">C7+D7</f>
        <v>13796</v>
      </c>
    </row>
    <row r="8" spans="2:10" x14ac:dyDescent="0.2">
      <c r="B8" s="16">
        <v>2012</v>
      </c>
      <c r="C8" s="16">
        <v>8045</v>
      </c>
      <c r="D8" s="16">
        <v>6445</v>
      </c>
      <c r="E8" s="16">
        <f t="shared" si="0"/>
        <v>14490</v>
      </c>
    </row>
    <row r="9" spans="2:10" x14ac:dyDescent="0.2">
      <c r="B9" s="16">
        <v>2013</v>
      </c>
      <c r="C9" s="16">
        <v>6820</v>
      </c>
      <c r="D9" s="16">
        <v>5969</v>
      </c>
      <c r="E9" s="16">
        <f t="shared" si="0"/>
        <v>12789</v>
      </c>
    </row>
    <row r="10" spans="2:10" x14ac:dyDescent="0.2">
      <c r="B10" s="16">
        <v>2014</v>
      </c>
      <c r="C10" s="16">
        <v>6690</v>
      </c>
      <c r="D10" s="16">
        <v>5746</v>
      </c>
      <c r="E10" s="16">
        <f t="shared" si="0"/>
        <v>12436</v>
      </c>
    </row>
    <row r="11" spans="2:10" x14ac:dyDescent="0.2">
      <c r="B11" s="16">
        <v>2015</v>
      </c>
      <c r="C11" s="16">
        <v>5724.2020000000011</v>
      </c>
      <c r="D11" s="16">
        <v>4871.7929999999997</v>
      </c>
      <c r="E11" s="16">
        <f t="shared" si="0"/>
        <v>10595.995000000001</v>
      </c>
    </row>
    <row r="12" spans="2:10" s="3" customFormat="1" ht="15.75" x14ac:dyDescent="0.25">
      <c r="B12" s="18" t="s">
        <v>2</v>
      </c>
      <c r="C12" s="18">
        <f>SUM(C6:C11)</f>
        <v>42651.202000000005</v>
      </c>
      <c r="D12" s="18">
        <f t="shared" ref="D12:E12" si="1">SUM(D6:D11)</f>
        <v>38341.792999999998</v>
      </c>
      <c r="E12" s="18">
        <f t="shared" si="1"/>
        <v>80992.994999999995</v>
      </c>
      <c r="G12" s="8"/>
      <c r="H12" s="17"/>
    </row>
    <row r="13" spans="2:10" x14ac:dyDescent="0.2">
      <c r="B13" s="7" t="s">
        <v>7</v>
      </c>
      <c r="C13" s="7"/>
      <c r="D13" s="7"/>
      <c r="E13" s="7"/>
      <c r="I13" s="8"/>
      <c r="J13" s="17"/>
    </row>
  </sheetData>
  <printOptions horizontalCentered="1"/>
  <pageMargins left="1" right="0.75" top="1" bottom="1" header="0.5" footer="0.25"/>
  <pageSetup paperSize="5" scale="66" orientation="landscape" r:id="rId1"/>
  <headerFooter alignWithMargins="0">
    <oddFooter>&amp;L&amp;"Arial,Bold"&amp;6ECONOMIC REGULATION DEPARTMENT
CIVIL AVIATION AUTHORITY
&amp;D
SOURCE:  NMIA AND MBJ AIRPORTS LTD.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I14"/>
  <sheetViews>
    <sheetView view="pageBreakPreview" zoomScale="70" zoomScaleNormal="100" zoomScaleSheetLayoutView="70" workbookViewId="0">
      <selection activeCell="G25" sqref="G25"/>
    </sheetView>
  </sheetViews>
  <sheetFormatPr defaultRowHeight="15" x14ac:dyDescent="0.2"/>
  <cols>
    <col min="2" max="4" width="16.7109375" style="5" customWidth="1"/>
    <col min="5" max="6" width="16.42578125" customWidth="1"/>
    <col min="8" max="8" width="11.28515625" customWidth="1"/>
    <col min="9" max="9" width="10.140625" bestFit="1" customWidth="1"/>
    <col min="253" max="253" width="16.7109375" customWidth="1"/>
    <col min="254" max="254" width="13.140625" customWidth="1"/>
    <col min="255" max="256" width="12.7109375" customWidth="1"/>
    <col min="257" max="257" width="10.140625" bestFit="1" customWidth="1"/>
    <col min="264" max="264" width="11.28515625" customWidth="1"/>
    <col min="265" max="265" width="10.140625" bestFit="1" customWidth="1"/>
    <col min="509" max="509" width="16.7109375" customWidth="1"/>
    <col min="510" max="510" width="13.140625" customWidth="1"/>
    <col min="511" max="512" width="12.7109375" customWidth="1"/>
    <col min="513" max="513" width="10.140625" bestFit="1" customWidth="1"/>
    <col min="520" max="520" width="11.28515625" customWidth="1"/>
    <col min="521" max="521" width="10.140625" bestFit="1" customWidth="1"/>
    <col min="765" max="765" width="16.7109375" customWidth="1"/>
    <col min="766" max="766" width="13.140625" customWidth="1"/>
    <col min="767" max="768" width="12.7109375" customWidth="1"/>
    <col min="769" max="769" width="10.140625" bestFit="1" customWidth="1"/>
    <col min="776" max="776" width="11.28515625" customWidth="1"/>
    <col min="777" max="777" width="10.140625" bestFit="1" customWidth="1"/>
    <col min="1021" max="1021" width="16.7109375" customWidth="1"/>
    <col min="1022" max="1022" width="13.140625" customWidth="1"/>
    <col min="1023" max="1024" width="12.7109375" customWidth="1"/>
    <col min="1025" max="1025" width="10.140625" bestFit="1" customWidth="1"/>
    <col min="1032" max="1032" width="11.28515625" customWidth="1"/>
    <col min="1033" max="1033" width="10.140625" bestFit="1" customWidth="1"/>
    <col min="1277" max="1277" width="16.7109375" customWidth="1"/>
    <col min="1278" max="1278" width="13.140625" customWidth="1"/>
    <col min="1279" max="1280" width="12.7109375" customWidth="1"/>
    <col min="1281" max="1281" width="10.140625" bestFit="1" customWidth="1"/>
    <col min="1288" max="1288" width="11.28515625" customWidth="1"/>
    <col min="1289" max="1289" width="10.140625" bestFit="1" customWidth="1"/>
    <col min="1533" max="1533" width="16.7109375" customWidth="1"/>
    <col min="1534" max="1534" width="13.140625" customWidth="1"/>
    <col min="1535" max="1536" width="12.7109375" customWidth="1"/>
    <col min="1537" max="1537" width="10.140625" bestFit="1" customWidth="1"/>
    <col min="1544" max="1544" width="11.28515625" customWidth="1"/>
    <col min="1545" max="1545" width="10.140625" bestFit="1" customWidth="1"/>
    <col min="1789" max="1789" width="16.7109375" customWidth="1"/>
    <col min="1790" max="1790" width="13.140625" customWidth="1"/>
    <col min="1791" max="1792" width="12.7109375" customWidth="1"/>
    <col min="1793" max="1793" width="10.140625" bestFit="1" customWidth="1"/>
    <col min="1800" max="1800" width="11.28515625" customWidth="1"/>
    <col min="1801" max="1801" width="10.140625" bestFit="1" customWidth="1"/>
    <col min="2045" max="2045" width="16.7109375" customWidth="1"/>
    <col min="2046" max="2046" width="13.140625" customWidth="1"/>
    <col min="2047" max="2048" width="12.7109375" customWidth="1"/>
    <col min="2049" max="2049" width="10.140625" bestFit="1" customWidth="1"/>
    <col min="2056" max="2056" width="11.28515625" customWidth="1"/>
    <col min="2057" max="2057" width="10.140625" bestFit="1" customWidth="1"/>
    <col min="2301" max="2301" width="16.7109375" customWidth="1"/>
    <col min="2302" max="2302" width="13.140625" customWidth="1"/>
    <col min="2303" max="2304" width="12.7109375" customWidth="1"/>
    <col min="2305" max="2305" width="10.140625" bestFit="1" customWidth="1"/>
    <col min="2312" max="2312" width="11.28515625" customWidth="1"/>
    <col min="2313" max="2313" width="10.140625" bestFit="1" customWidth="1"/>
    <col min="2557" max="2557" width="16.7109375" customWidth="1"/>
    <col min="2558" max="2558" width="13.140625" customWidth="1"/>
    <col min="2559" max="2560" width="12.7109375" customWidth="1"/>
    <col min="2561" max="2561" width="10.140625" bestFit="1" customWidth="1"/>
    <col min="2568" max="2568" width="11.28515625" customWidth="1"/>
    <col min="2569" max="2569" width="10.140625" bestFit="1" customWidth="1"/>
    <col min="2813" max="2813" width="16.7109375" customWidth="1"/>
    <col min="2814" max="2814" width="13.140625" customWidth="1"/>
    <col min="2815" max="2816" width="12.7109375" customWidth="1"/>
    <col min="2817" max="2817" width="10.140625" bestFit="1" customWidth="1"/>
    <col min="2824" max="2824" width="11.28515625" customWidth="1"/>
    <col min="2825" max="2825" width="10.140625" bestFit="1" customWidth="1"/>
    <col min="3069" max="3069" width="16.7109375" customWidth="1"/>
    <col min="3070" max="3070" width="13.140625" customWidth="1"/>
    <col min="3071" max="3072" width="12.7109375" customWidth="1"/>
    <col min="3073" max="3073" width="10.140625" bestFit="1" customWidth="1"/>
    <col min="3080" max="3080" width="11.28515625" customWidth="1"/>
    <col min="3081" max="3081" width="10.140625" bestFit="1" customWidth="1"/>
    <col min="3325" max="3325" width="16.7109375" customWidth="1"/>
    <col min="3326" max="3326" width="13.140625" customWidth="1"/>
    <col min="3327" max="3328" width="12.7109375" customWidth="1"/>
    <col min="3329" max="3329" width="10.140625" bestFit="1" customWidth="1"/>
    <col min="3336" max="3336" width="11.28515625" customWidth="1"/>
    <col min="3337" max="3337" width="10.140625" bestFit="1" customWidth="1"/>
    <col min="3581" max="3581" width="16.7109375" customWidth="1"/>
    <col min="3582" max="3582" width="13.140625" customWidth="1"/>
    <col min="3583" max="3584" width="12.7109375" customWidth="1"/>
    <col min="3585" max="3585" width="10.140625" bestFit="1" customWidth="1"/>
    <col min="3592" max="3592" width="11.28515625" customWidth="1"/>
    <col min="3593" max="3593" width="10.140625" bestFit="1" customWidth="1"/>
    <col min="3837" max="3837" width="16.7109375" customWidth="1"/>
    <col min="3838" max="3838" width="13.140625" customWidth="1"/>
    <col min="3839" max="3840" width="12.7109375" customWidth="1"/>
    <col min="3841" max="3841" width="10.140625" bestFit="1" customWidth="1"/>
    <col min="3848" max="3848" width="11.28515625" customWidth="1"/>
    <col min="3849" max="3849" width="10.140625" bestFit="1" customWidth="1"/>
    <col min="4093" max="4093" width="16.7109375" customWidth="1"/>
    <col min="4094" max="4094" width="13.140625" customWidth="1"/>
    <col min="4095" max="4096" width="12.7109375" customWidth="1"/>
    <col min="4097" max="4097" width="10.140625" bestFit="1" customWidth="1"/>
    <col min="4104" max="4104" width="11.28515625" customWidth="1"/>
    <col min="4105" max="4105" width="10.140625" bestFit="1" customWidth="1"/>
    <col min="4349" max="4349" width="16.7109375" customWidth="1"/>
    <col min="4350" max="4350" width="13.140625" customWidth="1"/>
    <col min="4351" max="4352" width="12.7109375" customWidth="1"/>
    <col min="4353" max="4353" width="10.140625" bestFit="1" customWidth="1"/>
    <col min="4360" max="4360" width="11.28515625" customWidth="1"/>
    <col min="4361" max="4361" width="10.140625" bestFit="1" customWidth="1"/>
    <col min="4605" max="4605" width="16.7109375" customWidth="1"/>
    <col min="4606" max="4606" width="13.140625" customWidth="1"/>
    <col min="4607" max="4608" width="12.7109375" customWidth="1"/>
    <col min="4609" max="4609" width="10.140625" bestFit="1" customWidth="1"/>
    <col min="4616" max="4616" width="11.28515625" customWidth="1"/>
    <col min="4617" max="4617" width="10.140625" bestFit="1" customWidth="1"/>
    <col min="4861" max="4861" width="16.7109375" customWidth="1"/>
    <col min="4862" max="4862" width="13.140625" customWidth="1"/>
    <col min="4863" max="4864" width="12.7109375" customWidth="1"/>
    <col min="4865" max="4865" width="10.140625" bestFit="1" customWidth="1"/>
    <col min="4872" max="4872" width="11.28515625" customWidth="1"/>
    <col min="4873" max="4873" width="10.140625" bestFit="1" customWidth="1"/>
    <col min="5117" max="5117" width="16.7109375" customWidth="1"/>
    <col min="5118" max="5118" width="13.140625" customWidth="1"/>
    <col min="5119" max="5120" width="12.7109375" customWidth="1"/>
    <col min="5121" max="5121" width="10.140625" bestFit="1" customWidth="1"/>
    <col min="5128" max="5128" width="11.28515625" customWidth="1"/>
    <col min="5129" max="5129" width="10.140625" bestFit="1" customWidth="1"/>
    <col min="5373" max="5373" width="16.7109375" customWidth="1"/>
    <col min="5374" max="5374" width="13.140625" customWidth="1"/>
    <col min="5375" max="5376" width="12.7109375" customWidth="1"/>
    <col min="5377" max="5377" width="10.140625" bestFit="1" customWidth="1"/>
    <col min="5384" max="5384" width="11.28515625" customWidth="1"/>
    <col min="5385" max="5385" width="10.140625" bestFit="1" customWidth="1"/>
    <col min="5629" max="5629" width="16.7109375" customWidth="1"/>
    <col min="5630" max="5630" width="13.140625" customWidth="1"/>
    <col min="5631" max="5632" width="12.7109375" customWidth="1"/>
    <col min="5633" max="5633" width="10.140625" bestFit="1" customWidth="1"/>
    <col min="5640" max="5640" width="11.28515625" customWidth="1"/>
    <col min="5641" max="5641" width="10.140625" bestFit="1" customWidth="1"/>
    <col min="5885" max="5885" width="16.7109375" customWidth="1"/>
    <col min="5886" max="5886" width="13.140625" customWidth="1"/>
    <col min="5887" max="5888" width="12.7109375" customWidth="1"/>
    <col min="5889" max="5889" width="10.140625" bestFit="1" customWidth="1"/>
    <col min="5896" max="5896" width="11.28515625" customWidth="1"/>
    <col min="5897" max="5897" width="10.140625" bestFit="1" customWidth="1"/>
    <col min="6141" max="6141" width="16.7109375" customWidth="1"/>
    <col min="6142" max="6142" width="13.140625" customWidth="1"/>
    <col min="6143" max="6144" width="12.7109375" customWidth="1"/>
    <col min="6145" max="6145" width="10.140625" bestFit="1" customWidth="1"/>
    <col min="6152" max="6152" width="11.28515625" customWidth="1"/>
    <col min="6153" max="6153" width="10.140625" bestFit="1" customWidth="1"/>
    <col min="6397" max="6397" width="16.7109375" customWidth="1"/>
    <col min="6398" max="6398" width="13.140625" customWidth="1"/>
    <col min="6399" max="6400" width="12.7109375" customWidth="1"/>
    <col min="6401" max="6401" width="10.140625" bestFit="1" customWidth="1"/>
    <col min="6408" max="6408" width="11.28515625" customWidth="1"/>
    <col min="6409" max="6409" width="10.140625" bestFit="1" customWidth="1"/>
    <col min="6653" max="6653" width="16.7109375" customWidth="1"/>
    <col min="6654" max="6654" width="13.140625" customWidth="1"/>
    <col min="6655" max="6656" width="12.7109375" customWidth="1"/>
    <col min="6657" max="6657" width="10.140625" bestFit="1" customWidth="1"/>
    <col min="6664" max="6664" width="11.28515625" customWidth="1"/>
    <col min="6665" max="6665" width="10.140625" bestFit="1" customWidth="1"/>
    <col min="6909" max="6909" width="16.7109375" customWidth="1"/>
    <col min="6910" max="6910" width="13.140625" customWidth="1"/>
    <col min="6911" max="6912" width="12.7109375" customWidth="1"/>
    <col min="6913" max="6913" width="10.140625" bestFit="1" customWidth="1"/>
    <col min="6920" max="6920" width="11.28515625" customWidth="1"/>
    <col min="6921" max="6921" width="10.140625" bestFit="1" customWidth="1"/>
    <col min="7165" max="7165" width="16.7109375" customWidth="1"/>
    <col min="7166" max="7166" width="13.140625" customWidth="1"/>
    <col min="7167" max="7168" width="12.7109375" customWidth="1"/>
    <col min="7169" max="7169" width="10.140625" bestFit="1" customWidth="1"/>
    <col min="7176" max="7176" width="11.28515625" customWidth="1"/>
    <col min="7177" max="7177" width="10.140625" bestFit="1" customWidth="1"/>
    <col min="7421" max="7421" width="16.7109375" customWidth="1"/>
    <col min="7422" max="7422" width="13.140625" customWidth="1"/>
    <col min="7423" max="7424" width="12.7109375" customWidth="1"/>
    <col min="7425" max="7425" width="10.140625" bestFit="1" customWidth="1"/>
    <col min="7432" max="7432" width="11.28515625" customWidth="1"/>
    <col min="7433" max="7433" width="10.140625" bestFit="1" customWidth="1"/>
    <col min="7677" max="7677" width="16.7109375" customWidth="1"/>
    <col min="7678" max="7678" width="13.140625" customWidth="1"/>
    <col min="7679" max="7680" width="12.7109375" customWidth="1"/>
    <col min="7681" max="7681" width="10.140625" bestFit="1" customWidth="1"/>
    <col min="7688" max="7688" width="11.28515625" customWidth="1"/>
    <col min="7689" max="7689" width="10.140625" bestFit="1" customWidth="1"/>
    <col min="7933" max="7933" width="16.7109375" customWidth="1"/>
    <col min="7934" max="7934" width="13.140625" customWidth="1"/>
    <col min="7935" max="7936" width="12.7109375" customWidth="1"/>
    <col min="7937" max="7937" width="10.140625" bestFit="1" customWidth="1"/>
    <col min="7944" max="7944" width="11.28515625" customWidth="1"/>
    <col min="7945" max="7945" width="10.140625" bestFit="1" customWidth="1"/>
    <col min="8189" max="8189" width="16.7109375" customWidth="1"/>
    <col min="8190" max="8190" width="13.140625" customWidth="1"/>
    <col min="8191" max="8192" width="12.7109375" customWidth="1"/>
    <col min="8193" max="8193" width="10.140625" bestFit="1" customWidth="1"/>
    <col min="8200" max="8200" width="11.28515625" customWidth="1"/>
    <col min="8201" max="8201" width="10.140625" bestFit="1" customWidth="1"/>
    <col min="8445" max="8445" width="16.7109375" customWidth="1"/>
    <col min="8446" max="8446" width="13.140625" customWidth="1"/>
    <col min="8447" max="8448" width="12.7109375" customWidth="1"/>
    <col min="8449" max="8449" width="10.140625" bestFit="1" customWidth="1"/>
    <col min="8456" max="8456" width="11.28515625" customWidth="1"/>
    <col min="8457" max="8457" width="10.140625" bestFit="1" customWidth="1"/>
    <col min="8701" max="8701" width="16.7109375" customWidth="1"/>
    <col min="8702" max="8702" width="13.140625" customWidth="1"/>
    <col min="8703" max="8704" width="12.7109375" customWidth="1"/>
    <col min="8705" max="8705" width="10.140625" bestFit="1" customWidth="1"/>
    <col min="8712" max="8712" width="11.28515625" customWidth="1"/>
    <col min="8713" max="8713" width="10.140625" bestFit="1" customWidth="1"/>
    <col min="8957" max="8957" width="16.7109375" customWidth="1"/>
    <col min="8958" max="8958" width="13.140625" customWidth="1"/>
    <col min="8959" max="8960" width="12.7109375" customWidth="1"/>
    <col min="8961" max="8961" width="10.140625" bestFit="1" customWidth="1"/>
    <col min="8968" max="8968" width="11.28515625" customWidth="1"/>
    <col min="8969" max="8969" width="10.140625" bestFit="1" customWidth="1"/>
    <col min="9213" max="9213" width="16.7109375" customWidth="1"/>
    <col min="9214" max="9214" width="13.140625" customWidth="1"/>
    <col min="9215" max="9216" width="12.7109375" customWidth="1"/>
    <col min="9217" max="9217" width="10.140625" bestFit="1" customWidth="1"/>
    <col min="9224" max="9224" width="11.28515625" customWidth="1"/>
    <col min="9225" max="9225" width="10.140625" bestFit="1" customWidth="1"/>
    <col min="9469" max="9469" width="16.7109375" customWidth="1"/>
    <col min="9470" max="9470" width="13.140625" customWidth="1"/>
    <col min="9471" max="9472" width="12.7109375" customWidth="1"/>
    <col min="9473" max="9473" width="10.140625" bestFit="1" customWidth="1"/>
    <col min="9480" max="9480" width="11.28515625" customWidth="1"/>
    <col min="9481" max="9481" width="10.140625" bestFit="1" customWidth="1"/>
    <col min="9725" max="9725" width="16.7109375" customWidth="1"/>
    <col min="9726" max="9726" width="13.140625" customWidth="1"/>
    <col min="9727" max="9728" width="12.7109375" customWidth="1"/>
    <col min="9729" max="9729" width="10.140625" bestFit="1" customWidth="1"/>
    <col min="9736" max="9736" width="11.28515625" customWidth="1"/>
    <col min="9737" max="9737" width="10.140625" bestFit="1" customWidth="1"/>
    <col min="9981" max="9981" width="16.7109375" customWidth="1"/>
    <col min="9982" max="9982" width="13.140625" customWidth="1"/>
    <col min="9983" max="9984" width="12.7109375" customWidth="1"/>
    <col min="9985" max="9985" width="10.140625" bestFit="1" customWidth="1"/>
    <col min="9992" max="9992" width="11.28515625" customWidth="1"/>
    <col min="9993" max="9993" width="10.140625" bestFit="1" customWidth="1"/>
    <col min="10237" max="10237" width="16.7109375" customWidth="1"/>
    <col min="10238" max="10238" width="13.140625" customWidth="1"/>
    <col min="10239" max="10240" width="12.7109375" customWidth="1"/>
    <col min="10241" max="10241" width="10.140625" bestFit="1" customWidth="1"/>
    <col min="10248" max="10248" width="11.28515625" customWidth="1"/>
    <col min="10249" max="10249" width="10.140625" bestFit="1" customWidth="1"/>
    <col min="10493" max="10493" width="16.7109375" customWidth="1"/>
    <col min="10494" max="10494" width="13.140625" customWidth="1"/>
    <col min="10495" max="10496" width="12.7109375" customWidth="1"/>
    <col min="10497" max="10497" width="10.140625" bestFit="1" customWidth="1"/>
    <col min="10504" max="10504" width="11.28515625" customWidth="1"/>
    <col min="10505" max="10505" width="10.140625" bestFit="1" customWidth="1"/>
    <col min="10749" max="10749" width="16.7109375" customWidth="1"/>
    <col min="10750" max="10750" width="13.140625" customWidth="1"/>
    <col min="10751" max="10752" width="12.7109375" customWidth="1"/>
    <col min="10753" max="10753" width="10.140625" bestFit="1" customWidth="1"/>
    <col min="10760" max="10760" width="11.28515625" customWidth="1"/>
    <col min="10761" max="10761" width="10.140625" bestFit="1" customWidth="1"/>
    <col min="11005" max="11005" width="16.7109375" customWidth="1"/>
    <col min="11006" max="11006" width="13.140625" customWidth="1"/>
    <col min="11007" max="11008" width="12.7109375" customWidth="1"/>
    <col min="11009" max="11009" width="10.140625" bestFit="1" customWidth="1"/>
    <col min="11016" max="11016" width="11.28515625" customWidth="1"/>
    <col min="11017" max="11017" width="10.140625" bestFit="1" customWidth="1"/>
    <col min="11261" max="11261" width="16.7109375" customWidth="1"/>
    <col min="11262" max="11262" width="13.140625" customWidth="1"/>
    <col min="11263" max="11264" width="12.7109375" customWidth="1"/>
    <col min="11265" max="11265" width="10.140625" bestFit="1" customWidth="1"/>
    <col min="11272" max="11272" width="11.28515625" customWidth="1"/>
    <col min="11273" max="11273" width="10.140625" bestFit="1" customWidth="1"/>
    <col min="11517" max="11517" width="16.7109375" customWidth="1"/>
    <col min="11518" max="11518" width="13.140625" customWidth="1"/>
    <col min="11519" max="11520" width="12.7109375" customWidth="1"/>
    <col min="11521" max="11521" width="10.140625" bestFit="1" customWidth="1"/>
    <col min="11528" max="11528" width="11.28515625" customWidth="1"/>
    <col min="11529" max="11529" width="10.140625" bestFit="1" customWidth="1"/>
    <col min="11773" max="11773" width="16.7109375" customWidth="1"/>
    <col min="11774" max="11774" width="13.140625" customWidth="1"/>
    <col min="11775" max="11776" width="12.7109375" customWidth="1"/>
    <col min="11777" max="11777" width="10.140625" bestFit="1" customWidth="1"/>
    <col min="11784" max="11784" width="11.28515625" customWidth="1"/>
    <col min="11785" max="11785" width="10.140625" bestFit="1" customWidth="1"/>
    <col min="12029" max="12029" width="16.7109375" customWidth="1"/>
    <col min="12030" max="12030" width="13.140625" customWidth="1"/>
    <col min="12031" max="12032" width="12.7109375" customWidth="1"/>
    <col min="12033" max="12033" width="10.140625" bestFit="1" customWidth="1"/>
    <col min="12040" max="12040" width="11.28515625" customWidth="1"/>
    <col min="12041" max="12041" width="10.140625" bestFit="1" customWidth="1"/>
    <col min="12285" max="12285" width="16.7109375" customWidth="1"/>
    <col min="12286" max="12286" width="13.140625" customWidth="1"/>
    <col min="12287" max="12288" width="12.7109375" customWidth="1"/>
    <col min="12289" max="12289" width="10.140625" bestFit="1" customWidth="1"/>
    <col min="12296" max="12296" width="11.28515625" customWidth="1"/>
    <col min="12297" max="12297" width="10.140625" bestFit="1" customWidth="1"/>
    <col min="12541" max="12541" width="16.7109375" customWidth="1"/>
    <col min="12542" max="12542" width="13.140625" customWidth="1"/>
    <col min="12543" max="12544" width="12.7109375" customWidth="1"/>
    <col min="12545" max="12545" width="10.140625" bestFit="1" customWidth="1"/>
    <col min="12552" max="12552" width="11.28515625" customWidth="1"/>
    <col min="12553" max="12553" width="10.140625" bestFit="1" customWidth="1"/>
    <col min="12797" max="12797" width="16.7109375" customWidth="1"/>
    <col min="12798" max="12798" width="13.140625" customWidth="1"/>
    <col min="12799" max="12800" width="12.7109375" customWidth="1"/>
    <col min="12801" max="12801" width="10.140625" bestFit="1" customWidth="1"/>
    <col min="12808" max="12808" width="11.28515625" customWidth="1"/>
    <col min="12809" max="12809" width="10.140625" bestFit="1" customWidth="1"/>
    <col min="13053" max="13053" width="16.7109375" customWidth="1"/>
    <col min="13054" max="13054" width="13.140625" customWidth="1"/>
    <col min="13055" max="13056" width="12.7109375" customWidth="1"/>
    <col min="13057" max="13057" width="10.140625" bestFit="1" customWidth="1"/>
    <col min="13064" max="13064" width="11.28515625" customWidth="1"/>
    <col min="13065" max="13065" width="10.140625" bestFit="1" customWidth="1"/>
    <col min="13309" max="13309" width="16.7109375" customWidth="1"/>
    <col min="13310" max="13310" width="13.140625" customWidth="1"/>
    <col min="13311" max="13312" width="12.7109375" customWidth="1"/>
    <col min="13313" max="13313" width="10.140625" bestFit="1" customWidth="1"/>
    <col min="13320" max="13320" width="11.28515625" customWidth="1"/>
    <col min="13321" max="13321" width="10.140625" bestFit="1" customWidth="1"/>
    <col min="13565" max="13565" width="16.7109375" customWidth="1"/>
    <col min="13566" max="13566" width="13.140625" customWidth="1"/>
    <col min="13567" max="13568" width="12.7109375" customWidth="1"/>
    <col min="13569" max="13569" width="10.140625" bestFit="1" customWidth="1"/>
    <col min="13576" max="13576" width="11.28515625" customWidth="1"/>
    <col min="13577" max="13577" width="10.140625" bestFit="1" customWidth="1"/>
    <col min="13821" max="13821" width="16.7109375" customWidth="1"/>
    <col min="13822" max="13822" width="13.140625" customWidth="1"/>
    <col min="13823" max="13824" width="12.7109375" customWidth="1"/>
    <col min="13825" max="13825" width="10.140625" bestFit="1" customWidth="1"/>
    <col min="13832" max="13832" width="11.28515625" customWidth="1"/>
    <col min="13833" max="13833" width="10.140625" bestFit="1" customWidth="1"/>
    <col min="14077" max="14077" width="16.7109375" customWidth="1"/>
    <col min="14078" max="14078" width="13.140625" customWidth="1"/>
    <col min="14079" max="14080" width="12.7109375" customWidth="1"/>
    <col min="14081" max="14081" width="10.140625" bestFit="1" customWidth="1"/>
    <col min="14088" max="14088" width="11.28515625" customWidth="1"/>
    <col min="14089" max="14089" width="10.140625" bestFit="1" customWidth="1"/>
    <col min="14333" max="14333" width="16.7109375" customWidth="1"/>
    <col min="14334" max="14334" width="13.140625" customWidth="1"/>
    <col min="14335" max="14336" width="12.7109375" customWidth="1"/>
    <col min="14337" max="14337" width="10.140625" bestFit="1" customWidth="1"/>
    <col min="14344" max="14344" width="11.28515625" customWidth="1"/>
    <col min="14345" max="14345" width="10.140625" bestFit="1" customWidth="1"/>
    <col min="14589" max="14589" width="16.7109375" customWidth="1"/>
    <col min="14590" max="14590" width="13.140625" customWidth="1"/>
    <col min="14591" max="14592" width="12.7109375" customWidth="1"/>
    <col min="14593" max="14593" width="10.140625" bestFit="1" customWidth="1"/>
    <col min="14600" max="14600" width="11.28515625" customWidth="1"/>
    <col min="14601" max="14601" width="10.140625" bestFit="1" customWidth="1"/>
    <col min="14845" max="14845" width="16.7109375" customWidth="1"/>
    <col min="14846" max="14846" width="13.140625" customWidth="1"/>
    <col min="14847" max="14848" width="12.7109375" customWidth="1"/>
    <col min="14849" max="14849" width="10.140625" bestFit="1" customWidth="1"/>
    <col min="14856" max="14856" width="11.28515625" customWidth="1"/>
    <col min="14857" max="14857" width="10.140625" bestFit="1" customWidth="1"/>
    <col min="15101" max="15101" width="16.7109375" customWidth="1"/>
    <col min="15102" max="15102" width="13.140625" customWidth="1"/>
    <col min="15103" max="15104" width="12.7109375" customWidth="1"/>
    <col min="15105" max="15105" width="10.140625" bestFit="1" customWidth="1"/>
    <col min="15112" max="15112" width="11.28515625" customWidth="1"/>
    <col min="15113" max="15113" width="10.140625" bestFit="1" customWidth="1"/>
    <col min="15357" max="15357" width="16.7109375" customWidth="1"/>
    <col min="15358" max="15358" width="13.140625" customWidth="1"/>
    <col min="15359" max="15360" width="12.7109375" customWidth="1"/>
    <col min="15361" max="15361" width="10.140625" bestFit="1" customWidth="1"/>
    <col min="15368" max="15368" width="11.28515625" customWidth="1"/>
    <col min="15369" max="15369" width="10.140625" bestFit="1" customWidth="1"/>
    <col min="15613" max="15613" width="16.7109375" customWidth="1"/>
    <col min="15614" max="15614" width="13.140625" customWidth="1"/>
    <col min="15615" max="15616" width="12.7109375" customWidth="1"/>
    <col min="15617" max="15617" width="10.140625" bestFit="1" customWidth="1"/>
    <col min="15624" max="15624" width="11.28515625" customWidth="1"/>
    <col min="15625" max="15625" width="10.140625" bestFit="1" customWidth="1"/>
    <col min="15869" max="15869" width="16.7109375" customWidth="1"/>
    <col min="15870" max="15870" width="13.140625" customWidth="1"/>
    <col min="15871" max="15872" width="12.7109375" customWidth="1"/>
    <col min="15873" max="15873" width="10.140625" bestFit="1" customWidth="1"/>
    <col min="15880" max="15880" width="11.28515625" customWidth="1"/>
    <col min="15881" max="15881" width="10.140625" bestFit="1" customWidth="1"/>
    <col min="16125" max="16125" width="16.7109375" customWidth="1"/>
    <col min="16126" max="16126" width="13.140625" customWidth="1"/>
    <col min="16127" max="16128" width="12.7109375" customWidth="1"/>
    <col min="16129" max="16129" width="10.140625" bestFit="1" customWidth="1"/>
    <col min="16136" max="16136" width="11.28515625" customWidth="1"/>
    <col min="16137" max="16137" width="10.140625" bestFit="1" customWidth="1"/>
  </cols>
  <sheetData>
    <row r="1" spans="2:9" ht="15.75" x14ac:dyDescent="0.25">
      <c r="B1" s="19" t="s">
        <v>11</v>
      </c>
      <c r="C1" s="19"/>
      <c r="D1" s="19"/>
      <c r="E1" s="19"/>
      <c r="F1" s="19"/>
    </row>
    <row r="2" spans="2:9" ht="15.75" x14ac:dyDescent="0.25">
      <c r="B2" s="19" t="s">
        <v>10</v>
      </c>
      <c r="C2" s="19"/>
      <c r="D2" s="19"/>
      <c r="E2" s="19"/>
      <c r="F2" s="19"/>
    </row>
    <row r="3" spans="2:9" ht="15.75" x14ac:dyDescent="0.25">
      <c r="B3" s="19" t="s">
        <v>12</v>
      </c>
      <c r="C3" s="19"/>
      <c r="D3" s="19"/>
      <c r="E3" s="19"/>
      <c r="F3" s="19"/>
    </row>
    <row r="4" spans="2:9" ht="15.75" x14ac:dyDescent="0.25">
      <c r="E4" s="6"/>
      <c r="F4" s="6"/>
    </row>
    <row r="5" spans="2:9" ht="15.75" x14ac:dyDescent="0.25">
      <c r="B5" s="10" t="s">
        <v>17</v>
      </c>
      <c r="C5" s="11" t="s">
        <v>13</v>
      </c>
      <c r="D5" s="11" t="s">
        <v>4</v>
      </c>
      <c r="E5" s="11" t="s">
        <v>3</v>
      </c>
      <c r="F5" s="11" t="s">
        <v>8</v>
      </c>
      <c r="H5" s="4"/>
      <c r="I5" s="4"/>
    </row>
    <row r="6" spans="2:9" ht="15.75" x14ac:dyDescent="0.25">
      <c r="B6" s="12"/>
      <c r="C6" s="13" t="s">
        <v>6</v>
      </c>
      <c r="D6" s="13" t="s">
        <v>6</v>
      </c>
      <c r="E6" s="13" t="s">
        <v>5</v>
      </c>
      <c r="F6" s="13" t="s">
        <v>5</v>
      </c>
    </row>
    <row r="7" spans="2:9" x14ac:dyDescent="0.2">
      <c r="B7" s="16">
        <v>2010</v>
      </c>
      <c r="C7" s="16">
        <v>8168</v>
      </c>
      <c r="D7" s="16">
        <v>1278.1100000000001</v>
      </c>
      <c r="E7" s="14">
        <f>SUM(C7-D7)</f>
        <v>6889.8899999999994</v>
      </c>
      <c r="F7" s="15">
        <f>SUM(E7*100)/D7</f>
        <v>539.06862476625633</v>
      </c>
    </row>
    <row r="8" spans="2:9" x14ac:dyDescent="0.2">
      <c r="B8" s="16">
        <v>2011</v>
      </c>
      <c r="C8" s="16">
        <v>7204</v>
      </c>
      <c r="D8" s="16">
        <v>1158.33</v>
      </c>
      <c r="E8" s="14">
        <f t="shared" ref="E8:E12" si="0">SUM(C8-D8)</f>
        <v>6045.67</v>
      </c>
      <c r="F8" s="15">
        <f t="shared" ref="F8:F12" si="1">SUM(E8*100)/D8</f>
        <v>521.92984728013607</v>
      </c>
    </row>
    <row r="9" spans="2:9" x14ac:dyDescent="0.2">
      <c r="B9" s="16">
        <v>2012</v>
      </c>
      <c r="C9" s="16">
        <v>8045</v>
      </c>
      <c r="D9" s="16">
        <v>2098.62</v>
      </c>
      <c r="E9" s="14">
        <f t="shared" si="0"/>
        <v>5946.38</v>
      </c>
      <c r="F9" s="15">
        <f t="shared" si="1"/>
        <v>283.34715193794017</v>
      </c>
    </row>
    <row r="10" spans="2:9" x14ac:dyDescent="0.2">
      <c r="B10" s="16">
        <v>2013</v>
      </c>
      <c r="C10" s="16">
        <v>6820</v>
      </c>
      <c r="D10" s="16">
        <v>725.88599999999997</v>
      </c>
      <c r="E10" s="14">
        <f t="shared" si="0"/>
        <v>6094.1139999999996</v>
      </c>
      <c r="F10" s="15">
        <f t="shared" si="1"/>
        <v>839.54147069925568</v>
      </c>
    </row>
    <row r="11" spans="2:9" x14ac:dyDescent="0.2">
      <c r="B11" s="16">
        <v>2014</v>
      </c>
      <c r="C11" s="16">
        <v>6690</v>
      </c>
      <c r="D11" s="16">
        <v>508.12900000000002</v>
      </c>
      <c r="E11" s="14">
        <f t="shared" si="0"/>
        <v>6181.8710000000001</v>
      </c>
      <c r="F11" s="15">
        <f t="shared" si="1"/>
        <v>1216.594801713738</v>
      </c>
    </row>
    <row r="12" spans="2:9" x14ac:dyDescent="0.2">
      <c r="B12" s="16">
        <v>2015</v>
      </c>
      <c r="C12" s="16">
        <v>5724.2020000000011</v>
      </c>
      <c r="D12" s="16">
        <v>534.21799999999996</v>
      </c>
      <c r="E12" s="14">
        <f t="shared" si="0"/>
        <v>5189.9840000000013</v>
      </c>
      <c r="F12" s="15">
        <f t="shared" si="1"/>
        <v>971.51050694660262</v>
      </c>
    </row>
    <row r="13" spans="2:9" s="3" customFormat="1" ht="15.75" x14ac:dyDescent="0.25">
      <c r="B13" s="18" t="s">
        <v>2</v>
      </c>
      <c r="C13" s="18">
        <f>SUM(C7:C12)</f>
        <v>42651.202000000005</v>
      </c>
      <c r="D13" s="18">
        <f>SUM(D7:D12)</f>
        <v>6303.2929999999997</v>
      </c>
      <c r="E13" s="18">
        <f>SUM(E7:E12)</f>
        <v>36347.909</v>
      </c>
      <c r="F13" s="18">
        <f>SUM(F7:F12)</f>
        <v>4371.9924033439293</v>
      </c>
      <c r="H13" s="8"/>
      <c r="I13" s="17"/>
    </row>
    <row r="14" spans="2:9" x14ac:dyDescent="0.2">
      <c r="B14" s="7" t="s">
        <v>7</v>
      </c>
      <c r="C14" s="7"/>
      <c r="D14" s="7"/>
      <c r="H14" s="8"/>
      <c r="I14" s="17"/>
    </row>
  </sheetData>
  <mergeCells count="3">
    <mergeCell ref="B1:F1"/>
    <mergeCell ref="B2:F2"/>
    <mergeCell ref="B3:F3"/>
  </mergeCells>
  <printOptions horizontalCentered="1"/>
  <pageMargins left="1" right="0.75" top="1" bottom="1" header="0.5" footer="0.25"/>
  <pageSetup paperSize="5" scale="66" orientation="landscape" r:id="rId1"/>
  <headerFooter alignWithMargins="0">
    <oddFooter>&amp;L&amp;"Arial,Bold"&amp;6ECONOMIC REGULATION DEPARTMENT
CIVIL AVIATION AUTHORITY
&amp;D
SOURCE:  NMIA AND MBJ AIRPORTS LTD.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I14"/>
  <sheetViews>
    <sheetView view="pageBreakPreview" zoomScale="80" zoomScaleNormal="100" zoomScaleSheetLayoutView="80" workbookViewId="0">
      <selection activeCell="I26" sqref="I26"/>
    </sheetView>
  </sheetViews>
  <sheetFormatPr defaultRowHeight="15" x14ac:dyDescent="0.2"/>
  <cols>
    <col min="2" max="4" width="16.7109375" style="5" customWidth="1"/>
    <col min="5" max="6" width="16.42578125" customWidth="1"/>
    <col min="8" max="8" width="11.28515625" customWidth="1"/>
    <col min="9" max="9" width="10.140625" bestFit="1" customWidth="1"/>
    <col min="253" max="253" width="16.7109375" customWidth="1"/>
    <col min="254" max="254" width="13.140625" customWidth="1"/>
    <col min="255" max="256" width="12.7109375" customWidth="1"/>
    <col min="257" max="257" width="10.140625" bestFit="1" customWidth="1"/>
    <col min="264" max="264" width="11.28515625" customWidth="1"/>
    <col min="265" max="265" width="10.140625" bestFit="1" customWidth="1"/>
    <col min="509" max="509" width="16.7109375" customWidth="1"/>
    <col min="510" max="510" width="13.140625" customWidth="1"/>
    <col min="511" max="512" width="12.7109375" customWidth="1"/>
    <col min="513" max="513" width="10.140625" bestFit="1" customWidth="1"/>
    <col min="520" max="520" width="11.28515625" customWidth="1"/>
    <col min="521" max="521" width="10.140625" bestFit="1" customWidth="1"/>
    <col min="765" max="765" width="16.7109375" customWidth="1"/>
    <col min="766" max="766" width="13.140625" customWidth="1"/>
    <col min="767" max="768" width="12.7109375" customWidth="1"/>
    <col min="769" max="769" width="10.140625" bestFit="1" customWidth="1"/>
    <col min="776" max="776" width="11.28515625" customWidth="1"/>
    <col min="777" max="777" width="10.140625" bestFit="1" customWidth="1"/>
    <col min="1021" max="1021" width="16.7109375" customWidth="1"/>
    <col min="1022" max="1022" width="13.140625" customWidth="1"/>
    <col min="1023" max="1024" width="12.7109375" customWidth="1"/>
    <col min="1025" max="1025" width="10.140625" bestFit="1" customWidth="1"/>
    <col min="1032" max="1032" width="11.28515625" customWidth="1"/>
    <col min="1033" max="1033" width="10.140625" bestFit="1" customWidth="1"/>
    <col min="1277" max="1277" width="16.7109375" customWidth="1"/>
    <col min="1278" max="1278" width="13.140625" customWidth="1"/>
    <col min="1279" max="1280" width="12.7109375" customWidth="1"/>
    <col min="1281" max="1281" width="10.140625" bestFit="1" customWidth="1"/>
    <col min="1288" max="1288" width="11.28515625" customWidth="1"/>
    <col min="1289" max="1289" width="10.140625" bestFit="1" customWidth="1"/>
    <col min="1533" max="1533" width="16.7109375" customWidth="1"/>
    <col min="1534" max="1534" width="13.140625" customWidth="1"/>
    <col min="1535" max="1536" width="12.7109375" customWidth="1"/>
    <col min="1537" max="1537" width="10.140625" bestFit="1" customWidth="1"/>
    <col min="1544" max="1544" width="11.28515625" customWidth="1"/>
    <col min="1545" max="1545" width="10.140625" bestFit="1" customWidth="1"/>
    <col min="1789" max="1789" width="16.7109375" customWidth="1"/>
    <col min="1790" max="1790" width="13.140625" customWidth="1"/>
    <col min="1791" max="1792" width="12.7109375" customWidth="1"/>
    <col min="1793" max="1793" width="10.140625" bestFit="1" customWidth="1"/>
    <col min="1800" max="1800" width="11.28515625" customWidth="1"/>
    <col min="1801" max="1801" width="10.140625" bestFit="1" customWidth="1"/>
    <col min="2045" max="2045" width="16.7109375" customWidth="1"/>
    <col min="2046" max="2046" width="13.140625" customWidth="1"/>
    <col min="2047" max="2048" width="12.7109375" customWidth="1"/>
    <col min="2049" max="2049" width="10.140625" bestFit="1" customWidth="1"/>
    <col min="2056" max="2056" width="11.28515625" customWidth="1"/>
    <col min="2057" max="2057" width="10.140625" bestFit="1" customWidth="1"/>
    <col min="2301" max="2301" width="16.7109375" customWidth="1"/>
    <col min="2302" max="2302" width="13.140625" customWidth="1"/>
    <col min="2303" max="2304" width="12.7109375" customWidth="1"/>
    <col min="2305" max="2305" width="10.140625" bestFit="1" customWidth="1"/>
    <col min="2312" max="2312" width="11.28515625" customWidth="1"/>
    <col min="2313" max="2313" width="10.140625" bestFit="1" customWidth="1"/>
    <col min="2557" max="2557" width="16.7109375" customWidth="1"/>
    <col min="2558" max="2558" width="13.140625" customWidth="1"/>
    <col min="2559" max="2560" width="12.7109375" customWidth="1"/>
    <col min="2561" max="2561" width="10.140625" bestFit="1" customWidth="1"/>
    <col min="2568" max="2568" width="11.28515625" customWidth="1"/>
    <col min="2569" max="2569" width="10.140625" bestFit="1" customWidth="1"/>
    <col min="2813" max="2813" width="16.7109375" customWidth="1"/>
    <col min="2814" max="2814" width="13.140625" customWidth="1"/>
    <col min="2815" max="2816" width="12.7109375" customWidth="1"/>
    <col min="2817" max="2817" width="10.140625" bestFit="1" customWidth="1"/>
    <col min="2824" max="2824" width="11.28515625" customWidth="1"/>
    <col min="2825" max="2825" width="10.140625" bestFit="1" customWidth="1"/>
    <col min="3069" max="3069" width="16.7109375" customWidth="1"/>
    <col min="3070" max="3070" width="13.140625" customWidth="1"/>
    <col min="3071" max="3072" width="12.7109375" customWidth="1"/>
    <col min="3073" max="3073" width="10.140625" bestFit="1" customWidth="1"/>
    <col min="3080" max="3080" width="11.28515625" customWidth="1"/>
    <col min="3081" max="3081" width="10.140625" bestFit="1" customWidth="1"/>
    <col min="3325" max="3325" width="16.7109375" customWidth="1"/>
    <col min="3326" max="3326" width="13.140625" customWidth="1"/>
    <col min="3327" max="3328" width="12.7109375" customWidth="1"/>
    <col min="3329" max="3329" width="10.140625" bestFit="1" customWidth="1"/>
    <col min="3336" max="3336" width="11.28515625" customWidth="1"/>
    <col min="3337" max="3337" width="10.140625" bestFit="1" customWidth="1"/>
    <col min="3581" max="3581" width="16.7109375" customWidth="1"/>
    <col min="3582" max="3582" width="13.140625" customWidth="1"/>
    <col min="3583" max="3584" width="12.7109375" customWidth="1"/>
    <col min="3585" max="3585" width="10.140625" bestFit="1" customWidth="1"/>
    <col min="3592" max="3592" width="11.28515625" customWidth="1"/>
    <col min="3593" max="3593" width="10.140625" bestFit="1" customWidth="1"/>
    <col min="3837" max="3837" width="16.7109375" customWidth="1"/>
    <col min="3838" max="3838" width="13.140625" customWidth="1"/>
    <col min="3839" max="3840" width="12.7109375" customWidth="1"/>
    <col min="3841" max="3841" width="10.140625" bestFit="1" customWidth="1"/>
    <col min="3848" max="3848" width="11.28515625" customWidth="1"/>
    <col min="3849" max="3849" width="10.140625" bestFit="1" customWidth="1"/>
    <col min="4093" max="4093" width="16.7109375" customWidth="1"/>
    <col min="4094" max="4094" width="13.140625" customWidth="1"/>
    <col min="4095" max="4096" width="12.7109375" customWidth="1"/>
    <col min="4097" max="4097" width="10.140625" bestFit="1" customWidth="1"/>
    <col min="4104" max="4104" width="11.28515625" customWidth="1"/>
    <col min="4105" max="4105" width="10.140625" bestFit="1" customWidth="1"/>
    <col min="4349" max="4349" width="16.7109375" customWidth="1"/>
    <col min="4350" max="4350" width="13.140625" customWidth="1"/>
    <col min="4351" max="4352" width="12.7109375" customWidth="1"/>
    <col min="4353" max="4353" width="10.140625" bestFit="1" customWidth="1"/>
    <col min="4360" max="4360" width="11.28515625" customWidth="1"/>
    <col min="4361" max="4361" width="10.140625" bestFit="1" customWidth="1"/>
    <col min="4605" max="4605" width="16.7109375" customWidth="1"/>
    <col min="4606" max="4606" width="13.140625" customWidth="1"/>
    <col min="4607" max="4608" width="12.7109375" customWidth="1"/>
    <col min="4609" max="4609" width="10.140625" bestFit="1" customWidth="1"/>
    <col min="4616" max="4616" width="11.28515625" customWidth="1"/>
    <col min="4617" max="4617" width="10.140625" bestFit="1" customWidth="1"/>
    <col min="4861" max="4861" width="16.7109375" customWidth="1"/>
    <col min="4862" max="4862" width="13.140625" customWidth="1"/>
    <col min="4863" max="4864" width="12.7109375" customWidth="1"/>
    <col min="4865" max="4865" width="10.140625" bestFit="1" customWidth="1"/>
    <col min="4872" max="4872" width="11.28515625" customWidth="1"/>
    <col min="4873" max="4873" width="10.140625" bestFit="1" customWidth="1"/>
    <col min="5117" max="5117" width="16.7109375" customWidth="1"/>
    <col min="5118" max="5118" width="13.140625" customWidth="1"/>
    <col min="5119" max="5120" width="12.7109375" customWidth="1"/>
    <col min="5121" max="5121" width="10.140625" bestFit="1" customWidth="1"/>
    <col min="5128" max="5128" width="11.28515625" customWidth="1"/>
    <col min="5129" max="5129" width="10.140625" bestFit="1" customWidth="1"/>
    <col min="5373" max="5373" width="16.7109375" customWidth="1"/>
    <col min="5374" max="5374" width="13.140625" customWidth="1"/>
    <col min="5375" max="5376" width="12.7109375" customWidth="1"/>
    <col min="5377" max="5377" width="10.140625" bestFit="1" customWidth="1"/>
    <col min="5384" max="5384" width="11.28515625" customWidth="1"/>
    <col min="5385" max="5385" width="10.140625" bestFit="1" customWidth="1"/>
    <col min="5629" max="5629" width="16.7109375" customWidth="1"/>
    <col min="5630" max="5630" width="13.140625" customWidth="1"/>
    <col min="5631" max="5632" width="12.7109375" customWidth="1"/>
    <col min="5633" max="5633" width="10.140625" bestFit="1" customWidth="1"/>
    <col min="5640" max="5640" width="11.28515625" customWidth="1"/>
    <col min="5641" max="5641" width="10.140625" bestFit="1" customWidth="1"/>
    <col min="5885" max="5885" width="16.7109375" customWidth="1"/>
    <col min="5886" max="5886" width="13.140625" customWidth="1"/>
    <col min="5887" max="5888" width="12.7109375" customWidth="1"/>
    <col min="5889" max="5889" width="10.140625" bestFit="1" customWidth="1"/>
    <col min="5896" max="5896" width="11.28515625" customWidth="1"/>
    <col min="5897" max="5897" width="10.140625" bestFit="1" customWidth="1"/>
    <col min="6141" max="6141" width="16.7109375" customWidth="1"/>
    <col min="6142" max="6142" width="13.140625" customWidth="1"/>
    <col min="6143" max="6144" width="12.7109375" customWidth="1"/>
    <col min="6145" max="6145" width="10.140625" bestFit="1" customWidth="1"/>
    <col min="6152" max="6152" width="11.28515625" customWidth="1"/>
    <col min="6153" max="6153" width="10.140625" bestFit="1" customWidth="1"/>
    <col min="6397" max="6397" width="16.7109375" customWidth="1"/>
    <col min="6398" max="6398" width="13.140625" customWidth="1"/>
    <col min="6399" max="6400" width="12.7109375" customWidth="1"/>
    <col min="6401" max="6401" width="10.140625" bestFit="1" customWidth="1"/>
    <col min="6408" max="6408" width="11.28515625" customWidth="1"/>
    <col min="6409" max="6409" width="10.140625" bestFit="1" customWidth="1"/>
    <col min="6653" max="6653" width="16.7109375" customWidth="1"/>
    <col min="6654" max="6654" width="13.140625" customWidth="1"/>
    <col min="6655" max="6656" width="12.7109375" customWidth="1"/>
    <col min="6657" max="6657" width="10.140625" bestFit="1" customWidth="1"/>
    <col min="6664" max="6664" width="11.28515625" customWidth="1"/>
    <col min="6665" max="6665" width="10.140625" bestFit="1" customWidth="1"/>
    <col min="6909" max="6909" width="16.7109375" customWidth="1"/>
    <col min="6910" max="6910" width="13.140625" customWidth="1"/>
    <col min="6911" max="6912" width="12.7109375" customWidth="1"/>
    <col min="6913" max="6913" width="10.140625" bestFit="1" customWidth="1"/>
    <col min="6920" max="6920" width="11.28515625" customWidth="1"/>
    <col min="6921" max="6921" width="10.140625" bestFit="1" customWidth="1"/>
    <col min="7165" max="7165" width="16.7109375" customWidth="1"/>
    <col min="7166" max="7166" width="13.140625" customWidth="1"/>
    <col min="7167" max="7168" width="12.7109375" customWidth="1"/>
    <col min="7169" max="7169" width="10.140625" bestFit="1" customWidth="1"/>
    <col min="7176" max="7176" width="11.28515625" customWidth="1"/>
    <col min="7177" max="7177" width="10.140625" bestFit="1" customWidth="1"/>
    <col min="7421" max="7421" width="16.7109375" customWidth="1"/>
    <col min="7422" max="7422" width="13.140625" customWidth="1"/>
    <col min="7423" max="7424" width="12.7109375" customWidth="1"/>
    <col min="7425" max="7425" width="10.140625" bestFit="1" customWidth="1"/>
    <col min="7432" max="7432" width="11.28515625" customWidth="1"/>
    <col min="7433" max="7433" width="10.140625" bestFit="1" customWidth="1"/>
    <col min="7677" max="7677" width="16.7109375" customWidth="1"/>
    <col min="7678" max="7678" width="13.140625" customWidth="1"/>
    <col min="7679" max="7680" width="12.7109375" customWidth="1"/>
    <col min="7681" max="7681" width="10.140625" bestFit="1" customWidth="1"/>
    <col min="7688" max="7688" width="11.28515625" customWidth="1"/>
    <col min="7689" max="7689" width="10.140625" bestFit="1" customWidth="1"/>
    <col min="7933" max="7933" width="16.7109375" customWidth="1"/>
    <col min="7934" max="7934" width="13.140625" customWidth="1"/>
    <col min="7935" max="7936" width="12.7109375" customWidth="1"/>
    <col min="7937" max="7937" width="10.140625" bestFit="1" customWidth="1"/>
    <col min="7944" max="7944" width="11.28515625" customWidth="1"/>
    <col min="7945" max="7945" width="10.140625" bestFit="1" customWidth="1"/>
    <col min="8189" max="8189" width="16.7109375" customWidth="1"/>
    <col min="8190" max="8190" width="13.140625" customWidth="1"/>
    <col min="8191" max="8192" width="12.7109375" customWidth="1"/>
    <col min="8193" max="8193" width="10.140625" bestFit="1" customWidth="1"/>
    <col min="8200" max="8200" width="11.28515625" customWidth="1"/>
    <col min="8201" max="8201" width="10.140625" bestFit="1" customWidth="1"/>
    <col min="8445" max="8445" width="16.7109375" customWidth="1"/>
    <col min="8446" max="8446" width="13.140625" customWidth="1"/>
    <col min="8447" max="8448" width="12.7109375" customWidth="1"/>
    <col min="8449" max="8449" width="10.140625" bestFit="1" customWidth="1"/>
    <col min="8456" max="8456" width="11.28515625" customWidth="1"/>
    <col min="8457" max="8457" width="10.140625" bestFit="1" customWidth="1"/>
    <col min="8701" max="8701" width="16.7109375" customWidth="1"/>
    <col min="8702" max="8702" width="13.140625" customWidth="1"/>
    <col min="8703" max="8704" width="12.7109375" customWidth="1"/>
    <col min="8705" max="8705" width="10.140625" bestFit="1" customWidth="1"/>
    <col min="8712" max="8712" width="11.28515625" customWidth="1"/>
    <col min="8713" max="8713" width="10.140625" bestFit="1" customWidth="1"/>
    <col min="8957" max="8957" width="16.7109375" customWidth="1"/>
    <col min="8958" max="8958" width="13.140625" customWidth="1"/>
    <col min="8959" max="8960" width="12.7109375" customWidth="1"/>
    <col min="8961" max="8961" width="10.140625" bestFit="1" customWidth="1"/>
    <col min="8968" max="8968" width="11.28515625" customWidth="1"/>
    <col min="8969" max="8969" width="10.140625" bestFit="1" customWidth="1"/>
    <col min="9213" max="9213" width="16.7109375" customWidth="1"/>
    <col min="9214" max="9214" width="13.140625" customWidth="1"/>
    <col min="9215" max="9216" width="12.7109375" customWidth="1"/>
    <col min="9217" max="9217" width="10.140625" bestFit="1" customWidth="1"/>
    <col min="9224" max="9224" width="11.28515625" customWidth="1"/>
    <col min="9225" max="9225" width="10.140625" bestFit="1" customWidth="1"/>
    <col min="9469" max="9469" width="16.7109375" customWidth="1"/>
    <col min="9470" max="9470" width="13.140625" customWidth="1"/>
    <col min="9471" max="9472" width="12.7109375" customWidth="1"/>
    <col min="9473" max="9473" width="10.140625" bestFit="1" customWidth="1"/>
    <col min="9480" max="9480" width="11.28515625" customWidth="1"/>
    <col min="9481" max="9481" width="10.140625" bestFit="1" customWidth="1"/>
    <col min="9725" max="9725" width="16.7109375" customWidth="1"/>
    <col min="9726" max="9726" width="13.140625" customWidth="1"/>
    <col min="9727" max="9728" width="12.7109375" customWidth="1"/>
    <col min="9729" max="9729" width="10.140625" bestFit="1" customWidth="1"/>
    <col min="9736" max="9736" width="11.28515625" customWidth="1"/>
    <col min="9737" max="9737" width="10.140625" bestFit="1" customWidth="1"/>
    <col min="9981" max="9981" width="16.7109375" customWidth="1"/>
    <col min="9982" max="9982" width="13.140625" customWidth="1"/>
    <col min="9983" max="9984" width="12.7109375" customWidth="1"/>
    <col min="9985" max="9985" width="10.140625" bestFit="1" customWidth="1"/>
    <col min="9992" max="9992" width="11.28515625" customWidth="1"/>
    <col min="9993" max="9993" width="10.140625" bestFit="1" customWidth="1"/>
    <col min="10237" max="10237" width="16.7109375" customWidth="1"/>
    <col min="10238" max="10238" width="13.140625" customWidth="1"/>
    <col min="10239" max="10240" width="12.7109375" customWidth="1"/>
    <col min="10241" max="10241" width="10.140625" bestFit="1" customWidth="1"/>
    <col min="10248" max="10248" width="11.28515625" customWidth="1"/>
    <col min="10249" max="10249" width="10.140625" bestFit="1" customWidth="1"/>
    <col min="10493" max="10493" width="16.7109375" customWidth="1"/>
    <col min="10494" max="10494" width="13.140625" customWidth="1"/>
    <col min="10495" max="10496" width="12.7109375" customWidth="1"/>
    <col min="10497" max="10497" width="10.140625" bestFit="1" customWidth="1"/>
    <col min="10504" max="10504" width="11.28515625" customWidth="1"/>
    <col min="10505" max="10505" width="10.140625" bestFit="1" customWidth="1"/>
    <col min="10749" max="10749" width="16.7109375" customWidth="1"/>
    <col min="10750" max="10750" width="13.140625" customWidth="1"/>
    <col min="10751" max="10752" width="12.7109375" customWidth="1"/>
    <col min="10753" max="10753" width="10.140625" bestFit="1" customWidth="1"/>
    <col min="10760" max="10760" width="11.28515625" customWidth="1"/>
    <col min="10761" max="10761" width="10.140625" bestFit="1" customWidth="1"/>
    <col min="11005" max="11005" width="16.7109375" customWidth="1"/>
    <col min="11006" max="11006" width="13.140625" customWidth="1"/>
    <col min="11007" max="11008" width="12.7109375" customWidth="1"/>
    <col min="11009" max="11009" width="10.140625" bestFit="1" customWidth="1"/>
    <col min="11016" max="11016" width="11.28515625" customWidth="1"/>
    <col min="11017" max="11017" width="10.140625" bestFit="1" customWidth="1"/>
    <col min="11261" max="11261" width="16.7109375" customWidth="1"/>
    <col min="11262" max="11262" width="13.140625" customWidth="1"/>
    <col min="11263" max="11264" width="12.7109375" customWidth="1"/>
    <col min="11265" max="11265" width="10.140625" bestFit="1" customWidth="1"/>
    <col min="11272" max="11272" width="11.28515625" customWidth="1"/>
    <col min="11273" max="11273" width="10.140625" bestFit="1" customWidth="1"/>
    <col min="11517" max="11517" width="16.7109375" customWidth="1"/>
    <col min="11518" max="11518" width="13.140625" customWidth="1"/>
    <col min="11519" max="11520" width="12.7109375" customWidth="1"/>
    <col min="11521" max="11521" width="10.140625" bestFit="1" customWidth="1"/>
    <col min="11528" max="11528" width="11.28515625" customWidth="1"/>
    <col min="11529" max="11529" width="10.140625" bestFit="1" customWidth="1"/>
    <col min="11773" max="11773" width="16.7109375" customWidth="1"/>
    <col min="11774" max="11774" width="13.140625" customWidth="1"/>
    <col min="11775" max="11776" width="12.7109375" customWidth="1"/>
    <col min="11777" max="11777" width="10.140625" bestFit="1" customWidth="1"/>
    <col min="11784" max="11784" width="11.28515625" customWidth="1"/>
    <col min="11785" max="11785" width="10.140625" bestFit="1" customWidth="1"/>
    <col min="12029" max="12029" width="16.7109375" customWidth="1"/>
    <col min="12030" max="12030" width="13.140625" customWidth="1"/>
    <col min="12031" max="12032" width="12.7109375" customWidth="1"/>
    <col min="12033" max="12033" width="10.140625" bestFit="1" customWidth="1"/>
    <col min="12040" max="12040" width="11.28515625" customWidth="1"/>
    <col min="12041" max="12041" width="10.140625" bestFit="1" customWidth="1"/>
    <col min="12285" max="12285" width="16.7109375" customWidth="1"/>
    <col min="12286" max="12286" width="13.140625" customWidth="1"/>
    <col min="12287" max="12288" width="12.7109375" customWidth="1"/>
    <col min="12289" max="12289" width="10.140625" bestFit="1" customWidth="1"/>
    <col min="12296" max="12296" width="11.28515625" customWidth="1"/>
    <col min="12297" max="12297" width="10.140625" bestFit="1" customWidth="1"/>
    <col min="12541" max="12541" width="16.7109375" customWidth="1"/>
    <col min="12542" max="12542" width="13.140625" customWidth="1"/>
    <col min="12543" max="12544" width="12.7109375" customWidth="1"/>
    <col min="12545" max="12545" width="10.140625" bestFit="1" customWidth="1"/>
    <col min="12552" max="12552" width="11.28515625" customWidth="1"/>
    <col min="12553" max="12553" width="10.140625" bestFit="1" customWidth="1"/>
    <col min="12797" max="12797" width="16.7109375" customWidth="1"/>
    <col min="12798" max="12798" width="13.140625" customWidth="1"/>
    <col min="12799" max="12800" width="12.7109375" customWidth="1"/>
    <col min="12801" max="12801" width="10.140625" bestFit="1" customWidth="1"/>
    <col min="12808" max="12808" width="11.28515625" customWidth="1"/>
    <col min="12809" max="12809" width="10.140625" bestFit="1" customWidth="1"/>
    <col min="13053" max="13053" width="16.7109375" customWidth="1"/>
    <col min="13054" max="13054" width="13.140625" customWidth="1"/>
    <col min="13055" max="13056" width="12.7109375" customWidth="1"/>
    <col min="13057" max="13057" width="10.140625" bestFit="1" customWidth="1"/>
    <col min="13064" max="13064" width="11.28515625" customWidth="1"/>
    <col min="13065" max="13065" width="10.140625" bestFit="1" customWidth="1"/>
    <col min="13309" max="13309" width="16.7109375" customWidth="1"/>
    <col min="13310" max="13310" width="13.140625" customWidth="1"/>
    <col min="13311" max="13312" width="12.7109375" customWidth="1"/>
    <col min="13313" max="13313" width="10.140625" bestFit="1" customWidth="1"/>
    <col min="13320" max="13320" width="11.28515625" customWidth="1"/>
    <col min="13321" max="13321" width="10.140625" bestFit="1" customWidth="1"/>
    <col min="13565" max="13565" width="16.7109375" customWidth="1"/>
    <col min="13566" max="13566" width="13.140625" customWidth="1"/>
    <col min="13567" max="13568" width="12.7109375" customWidth="1"/>
    <col min="13569" max="13569" width="10.140625" bestFit="1" customWidth="1"/>
    <col min="13576" max="13576" width="11.28515625" customWidth="1"/>
    <col min="13577" max="13577" width="10.140625" bestFit="1" customWidth="1"/>
    <col min="13821" max="13821" width="16.7109375" customWidth="1"/>
    <col min="13822" max="13822" width="13.140625" customWidth="1"/>
    <col min="13823" max="13824" width="12.7109375" customWidth="1"/>
    <col min="13825" max="13825" width="10.140625" bestFit="1" customWidth="1"/>
    <col min="13832" max="13832" width="11.28515625" customWidth="1"/>
    <col min="13833" max="13833" width="10.140625" bestFit="1" customWidth="1"/>
    <col min="14077" max="14077" width="16.7109375" customWidth="1"/>
    <col min="14078" max="14078" width="13.140625" customWidth="1"/>
    <col min="14079" max="14080" width="12.7109375" customWidth="1"/>
    <col min="14081" max="14081" width="10.140625" bestFit="1" customWidth="1"/>
    <col min="14088" max="14088" width="11.28515625" customWidth="1"/>
    <col min="14089" max="14089" width="10.140625" bestFit="1" customWidth="1"/>
    <col min="14333" max="14333" width="16.7109375" customWidth="1"/>
    <col min="14334" max="14334" width="13.140625" customWidth="1"/>
    <col min="14335" max="14336" width="12.7109375" customWidth="1"/>
    <col min="14337" max="14337" width="10.140625" bestFit="1" customWidth="1"/>
    <col min="14344" max="14344" width="11.28515625" customWidth="1"/>
    <col min="14345" max="14345" width="10.140625" bestFit="1" customWidth="1"/>
    <col min="14589" max="14589" width="16.7109375" customWidth="1"/>
    <col min="14590" max="14590" width="13.140625" customWidth="1"/>
    <col min="14591" max="14592" width="12.7109375" customWidth="1"/>
    <col min="14593" max="14593" width="10.140625" bestFit="1" customWidth="1"/>
    <col min="14600" max="14600" width="11.28515625" customWidth="1"/>
    <col min="14601" max="14601" width="10.140625" bestFit="1" customWidth="1"/>
    <col min="14845" max="14845" width="16.7109375" customWidth="1"/>
    <col min="14846" max="14846" width="13.140625" customWidth="1"/>
    <col min="14847" max="14848" width="12.7109375" customWidth="1"/>
    <col min="14849" max="14849" width="10.140625" bestFit="1" customWidth="1"/>
    <col min="14856" max="14856" width="11.28515625" customWidth="1"/>
    <col min="14857" max="14857" width="10.140625" bestFit="1" customWidth="1"/>
    <col min="15101" max="15101" width="16.7109375" customWidth="1"/>
    <col min="15102" max="15102" width="13.140625" customWidth="1"/>
    <col min="15103" max="15104" width="12.7109375" customWidth="1"/>
    <col min="15105" max="15105" width="10.140625" bestFit="1" customWidth="1"/>
    <col min="15112" max="15112" width="11.28515625" customWidth="1"/>
    <col min="15113" max="15113" width="10.140625" bestFit="1" customWidth="1"/>
    <col min="15357" max="15357" width="16.7109375" customWidth="1"/>
    <col min="15358" max="15358" width="13.140625" customWidth="1"/>
    <col min="15359" max="15360" width="12.7109375" customWidth="1"/>
    <col min="15361" max="15361" width="10.140625" bestFit="1" customWidth="1"/>
    <col min="15368" max="15368" width="11.28515625" customWidth="1"/>
    <col min="15369" max="15369" width="10.140625" bestFit="1" customWidth="1"/>
    <col min="15613" max="15613" width="16.7109375" customWidth="1"/>
    <col min="15614" max="15614" width="13.140625" customWidth="1"/>
    <col min="15615" max="15616" width="12.7109375" customWidth="1"/>
    <col min="15617" max="15617" width="10.140625" bestFit="1" customWidth="1"/>
    <col min="15624" max="15624" width="11.28515625" customWidth="1"/>
    <col min="15625" max="15625" width="10.140625" bestFit="1" customWidth="1"/>
    <col min="15869" max="15869" width="16.7109375" customWidth="1"/>
    <col min="15870" max="15870" width="13.140625" customWidth="1"/>
    <col min="15871" max="15872" width="12.7109375" customWidth="1"/>
    <col min="15873" max="15873" width="10.140625" bestFit="1" customWidth="1"/>
    <col min="15880" max="15880" width="11.28515625" customWidth="1"/>
    <col min="15881" max="15881" width="10.140625" bestFit="1" customWidth="1"/>
    <col min="16125" max="16125" width="16.7109375" customWidth="1"/>
    <col min="16126" max="16126" width="13.140625" customWidth="1"/>
    <col min="16127" max="16128" width="12.7109375" customWidth="1"/>
    <col min="16129" max="16129" width="10.140625" bestFit="1" customWidth="1"/>
    <col min="16136" max="16136" width="11.28515625" customWidth="1"/>
    <col min="16137" max="16137" width="10.140625" bestFit="1" customWidth="1"/>
  </cols>
  <sheetData>
    <row r="1" spans="2:9" ht="15.75" x14ac:dyDescent="0.25">
      <c r="B1" s="19" t="s">
        <v>14</v>
      </c>
      <c r="C1" s="19"/>
      <c r="D1" s="19"/>
      <c r="E1" s="19"/>
      <c r="F1" s="19"/>
    </row>
    <row r="2" spans="2:9" ht="15.75" x14ac:dyDescent="0.25">
      <c r="B2" s="19" t="s">
        <v>10</v>
      </c>
      <c r="C2" s="19"/>
      <c r="D2" s="19"/>
      <c r="E2" s="19"/>
      <c r="F2" s="19"/>
    </row>
    <row r="3" spans="2:9" ht="15.75" x14ac:dyDescent="0.25">
      <c r="B3" s="19" t="s">
        <v>12</v>
      </c>
      <c r="C3" s="19"/>
      <c r="D3" s="19"/>
      <c r="E3" s="19"/>
      <c r="F3" s="19"/>
    </row>
    <row r="5" spans="2:9" ht="15.75" x14ac:dyDescent="0.25">
      <c r="B5" s="10" t="s">
        <v>17</v>
      </c>
      <c r="C5" s="11" t="s">
        <v>13</v>
      </c>
      <c r="D5" s="11" t="s">
        <v>9</v>
      </c>
      <c r="E5" s="11" t="s">
        <v>3</v>
      </c>
      <c r="F5" s="11" t="s">
        <v>8</v>
      </c>
      <c r="H5" s="4"/>
      <c r="I5" s="4"/>
    </row>
    <row r="6" spans="2:9" ht="15.75" x14ac:dyDescent="0.25">
      <c r="B6" s="12"/>
      <c r="C6" s="13" t="s">
        <v>6</v>
      </c>
      <c r="D6" s="13" t="s">
        <v>6</v>
      </c>
      <c r="E6" s="13" t="s">
        <v>5</v>
      </c>
      <c r="F6" s="13" t="s">
        <v>5</v>
      </c>
    </row>
    <row r="7" spans="2:9" x14ac:dyDescent="0.2">
      <c r="B7" s="16">
        <v>2010</v>
      </c>
      <c r="C7" s="16">
        <v>8718</v>
      </c>
      <c r="D7" s="16">
        <v>3633.57</v>
      </c>
      <c r="E7" s="14">
        <f>SUM(C7-D7)</f>
        <v>5084.43</v>
      </c>
      <c r="F7" s="15">
        <f>SUM(E7*100)/D7</f>
        <v>139.92932570447246</v>
      </c>
    </row>
    <row r="8" spans="2:9" x14ac:dyDescent="0.2">
      <c r="B8" s="16">
        <v>2011</v>
      </c>
      <c r="C8" s="16">
        <v>6592</v>
      </c>
      <c r="D8" s="16">
        <v>3612.46</v>
      </c>
      <c r="E8" s="14">
        <f t="shared" ref="E8:E12" si="0">SUM(C8-D8)</f>
        <v>2979.54</v>
      </c>
      <c r="F8" s="15">
        <f t="shared" ref="F8:F12" si="1">SUM(E8*100)/D8</f>
        <v>82.479529185098244</v>
      </c>
    </row>
    <row r="9" spans="2:9" x14ac:dyDescent="0.2">
      <c r="B9" s="16">
        <v>2012</v>
      </c>
      <c r="C9" s="16">
        <v>6445</v>
      </c>
      <c r="D9" s="16">
        <v>3256.81</v>
      </c>
      <c r="E9" s="14">
        <f t="shared" si="0"/>
        <v>3188.19</v>
      </c>
      <c r="F9" s="15">
        <f t="shared" si="1"/>
        <v>97.893030296517139</v>
      </c>
    </row>
    <row r="10" spans="2:9" x14ac:dyDescent="0.2">
      <c r="B10" s="16">
        <v>2013</v>
      </c>
      <c r="C10" s="16">
        <v>5969</v>
      </c>
      <c r="D10" s="16">
        <v>4478.2569999999996</v>
      </c>
      <c r="E10" s="14">
        <f t="shared" si="0"/>
        <v>1490.7430000000004</v>
      </c>
      <c r="F10" s="15">
        <f t="shared" si="1"/>
        <v>33.288464686149112</v>
      </c>
    </row>
    <row r="11" spans="2:9" x14ac:dyDescent="0.2">
      <c r="B11" s="16">
        <v>2014</v>
      </c>
      <c r="C11" s="16">
        <v>5746</v>
      </c>
      <c r="D11" s="16">
        <v>5163.9650000000001</v>
      </c>
      <c r="E11" s="14">
        <f t="shared" si="0"/>
        <v>582.03499999999985</v>
      </c>
      <c r="F11" s="15">
        <f t="shared" si="1"/>
        <v>11.27108723626128</v>
      </c>
    </row>
    <row r="12" spans="2:9" x14ac:dyDescent="0.2">
      <c r="B12" s="16">
        <v>2015</v>
      </c>
      <c r="C12" s="16">
        <v>4871.7929999999997</v>
      </c>
      <c r="D12" s="16">
        <v>5079.0320000000002</v>
      </c>
      <c r="E12" s="14">
        <f t="shared" si="0"/>
        <v>-207.23900000000049</v>
      </c>
      <c r="F12" s="15">
        <f t="shared" si="1"/>
        <v>-4.0802853772136203</v>
      </c>
    </row>
    <row r="13" spans="2:9" s="3" customFormat="1" ht="15.75" x14ac:dyDescent="0.25">
      <c r="B13" s="18" t="s">
        <v>2</v>
      </c>
      <c r="C13" s="18">
        <f>SUM(C7:C12)</f>
        <v>38341.792999999998</v>
      </c>
      <c r="D13" s="18">
        <f>SUM(D7:D12)</f>
        <v>25224.093999999997</v>
      </c>
      <c r="E13" s="18">
        <f>SUM(E7:E12)</f>
        <v>13117.699000000001</v>
      </c>
      <c r="F13" s="18">
        <f>SUM(F7:F12)</f>
        <v>360.78115173128458</v>
      </c>
      <c r="H13" s="8"/>
      <c r="I13" s="17"/>
    </row>
    <row r="14" spans="2:9" x14ac:dyDescent="0.2">
      <c r="B14" s="7" t="s">
        <v>7</v>
      </c>
      <c r="C14" s="7"/>
      <c r="D14" s="7"/>
      <c r="H14" s="8"/>
      <c r="I14" s="17"/>
    </row>
  </sheetData>
  <mergeCells count="3">
    <mergeCell ref="B1:F1"/>
    <mergeCell ref="B2:F2"/>
    <mergeCell ref="B3:F3"/>
  </mergeCells>
  <printOptions horizontalCentered="1"/>
  <pageMargins left="1" right="0.75" top="1" bottom="1" header="0.5" footer="0.25"/>
  <pageSetup paperSize="5" scale="66" orientation="landscape" r:id="rId1"/>
  <headerFooter alignWithMargins="0">
    <oddFooter>&amp;L&amp;"Arial,Bold"&amp;6ECONOMIC REGULATION DEPARTMENT
CIVIL AVIATION AUTHORITY
&amp;D
SOURCE:  NMIA AND MBJ AIRPORTS LTD.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SIA (2010-2015)</vt:lpstr>
      <vt:lpstr>NMIA (2010-2015)</vt:lpstr>
      <vt:lpstr>INBOUND NMIA - SIA (2010-2015)</vt:lpstr>
      <vt:lpstr>OUTBOUND NMIA - SIA (2010-2015)</vt:lpstr>
      <vt:lpstr>'INBOUND NMIA - SIA (2010-2015)'!Print_Area</vt:lpstr>
      <vt:lpstr>'NMIA (2010-2015)'!Print_Area</vt:lpstr>
      <vt:lpstr>'OUTBOUND NMIA - SIA (2010-2015)'!Print_Area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Derron Currie</dc:creator>
  <cp:lastModifiedBy>Marja Morrison-Gallow</cp:lastModifiedBy>
  <cp:lastPrinted>2013-07-12T13:07:12Z</cp:lastPrinted>
  <dcterms:created xsi:type="dcterms:W3CDTF">2013-07-05T20:41:57Z</dcterms:created>
  <dcterms:modified xsi:type="dcterms:W3CDTF">2017-07-10T15:23:23Z</dcterms:modified>
</cp:coreProperties>
</file>